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rfgsjp-my.sharepoint.com/personal/jmih_gsjp_eurofinsasia_com/Documents/デスクトップ/依頼書/SEQ/"/>
    </mc:Choice>
  </mc:AlternateContent>
  <xr:revisionPtr revIDLastSave="11" documentId="13_ncr:1_{12E5A7F6-80B9-4B03-A746-7A08559076AB}" xr6:coauthVersionLast="47" xr6:coauthVersionMax="47" xr10:uidLastSave="{DA947980-0898-4335-8468-59147B0EB94F}"/>
  <bookViews>
    <workbookView xWindow="-110" yWindow="-110" windowWidth="19420" windowHeight="11500" xr2:uid="{00000000-000D-0000-FFFF-FFFF00000000}"/>
  </bookViews>
  <sheets>
    <sheet name="お客様情報" sheetId="9" r:id="rId1"/>
    <sheet name="合成依頼" sheetId="6" r:id="rId2"/>
    <sheet name="サンプル情報" sheetId="3" r:id="rId3"/>
  </sheets>
  <definedNames>
    <definedName name="_xlnm.Print_Area" localSheetId="0">お客様情報!$A$2:$H$37</definedName>
    <definedName name="_xlnm.Print_Area" localSheetId="2">サンプル情報!$B$1:$M$112</definedName>
    <definedName name="_xlnm.Print_Area" localSheetId="1">合成依頼!$A$2:$E$59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A2" i="3"/>
  <c r="F23" i="9"/>
  <c r="B17" i="9"/>
  <c r="F35" i="9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19" i="3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B1" i="3"/>
</calcChain>
</file>

<file path=xl/sharedStrings.xml><?xml version="1.0" encoding="utf-8"?>
<sst xmlns="http://schemas.openxmlformats.org/spreadsheetml/2006/main" count="1035" uniqueCount="582">
  <si>
    <t>所属名・部署名：</t>
    <rPh sb="0" eb="2">
      <t>ｼｮｿﾞｸ</t>
    </rPh>
    <rPh sb="2" eb="3">
      <t>ﾒｲ</t>
    </rPh>
    <rPh sb="4" eb="6">
      <t>ﾌﾞｼｮ</t>
    </rPh>
    <rPh sb="6" eb="7">
      <t>ﾒｲ</t>
    </rPh>
    <phoneticPr fontId="0" type="noConversion"/>
  </si>
  <si>
    <t>電話番号：</t>
    <rPh sb="0" eb="2">
      <t>ﾃﾞﾝﾜ</t>
    </rPh>
    <rPh sb="2" eb="4">
      <t>ﾊﾞﾝｺﾞｳ</t>
    </rPh>
    <phoneticPr fontId="0" type="noConversion"/>
  </si>
  <si>
    <t>代理店ご担当者：</t>
    <rPh sb="0" eb="3">
      <t>ﾀﾞｲﾘﾃﾝ</t>
    </rPh>
    <rPh sb="4" eb="7">
      <t>ﾀﾝﾄｳｼｬ</t>
    </rPh>
    <phoneticPr fontId="0" type="noConversion"/>
  </si>
  <si>
    <t>お名前（漢字）：</t>
    <rPh sb="1" eb="3">
      <t>ﾅﾏｴ</t>
    </rPh>
    <rPh sb="4" eb="6">
      <t>ｶﾝｼﾞ</t>
    </rPh>
    <phoneticPr fontId="0" type="noConversion"/>
  </si>
  <si>
    <t>大学名・会社名：</t>
    <rPh sb="0" eb="2">
      <t>ﾀﾞｲｶﾞｸ</t>
    </rPh>
    <rPh sb="2" eb="3">
      <t>ﾒｲ</t>
    </rPh>
    <rPh sb="4" eb="7">
      <t>ｶｲｼｬﾒｲ</t>
    </rPh>
    <phoneticPr fontId="0" type="noConversion"/>
  </si>
  <si>
    <t>建物名・部屋No：</t>
    <rPh sb="0" eb="2">
      <t>ﾀﾃﾓﾉ</t>
    </rPh>
    <rPh sb="2" eb="3">
      <t>ﾒｲ</t>
    </rPh>
    <rPh sb="4" eb="6">
      <t>ﾍﾔ</t>
    </rPh>
    <phoneticPr fontId="0" type="noConversion"/>
  </si>
  <si>
    <t>証書番号：</t>
  </si>
  <si>
    <t>弊社指定代理店：</t>
    <rPh sb="0" eb="2">
      <t>ﾍｲｼｬ</t>
    </rPh>
    <rPh sb="2" eb="4">
      <t>ｼﾃｲ</t>
    </rPh>
    <rPh sb="4" eb="7">
      <t>ﾀﾞｲﾘﾃﾝ</t>
    </rPh>
    <phoneticPr fontId="0" type="noConversion"/>
  </si>
  <si>
    <t>郵便番号：</t>
    <rPh sb="0" eb="4">
      <t>ﾕｳﾋﾞﾝﾊﾞﾝｺﾞｳ</t>
    </rPh>
    <phoneticPr fontId="0" type="noConversion"/>
  </si>
  <si>
    <t>都道府県：</t>
    <rPh sb="0" eb="4">
      <t>ﾄﾄﾞｳﾌｹﾝ</t>
    </rPh>
    <phoneticPr fontId="0" type="noConversion"/>
  </si>
  <si>
    <t>〒</t>
    <phoneticPr fontId="0" type="noConversion"/>
  </si>
  <si>
    <t>住所：</t>
    <rPh sb="0" eb="2">
      <t>ｼﾞｭｳｼｮ</t>
    </rPh>
    <phoneticPr fontId="0" type="noConversion"/>
  </si>
  <si>
    <t>代理店情報（ご請求代理店をご記入下さい）</t>
    <rPh sb="0" eb="3">
      <t>ﾀﾞｲﾘﾃﾝ</t>
    </rPh>
    <rPh sb="3" eb="5">
      <t>ｼﾞｮｳﾎｳ</t>
    </rPh>
    <rPh sb="7" eb="9">
      <t>ｾｲｷｭｳ</t>
    </rPh>
    <rPh sb="9" eb="12">
      <t>ﾀﾞｲﾘﾃﾝ</t>
    </rPh>
    <rPh sb="14" eb="16">
      <t>ｷﾆｭｳ</t>
    </rPh>
    <rPh sb="16" eb="17">
      <t>ｸﾀﾞ</t>
    </rPh>
    <phoneticPr fontId="0" type="noConversion"/>
  </si>
  <si>
    <t>通常請求/キット利用：</t>
    <rPh sb="0" eb="2">
      <t>ﾂｳｼﾞｮｳ</t>
    </rPh>
    <rPh sb="2" eb="4">
      <t>ｾｲｷｭｳ</t>
    </rPh>
    <rPh sb="8" eb="10">
      <t>ﾘﾖｳ</t>
    </rPh>
    <phoneticPr fontId="0" type="noConversion"/>
  </si>
  <si>
    <t>通常請求</t>
  </si>
  <si>
    <t>ご請求先情報（ご注文者様と異なる場合にご記入下さい。
　　　　　　　　　　代理店を指定された場合は記入の必要はございません。）</t>
    <rPh sb="1" eb="3">
      <t>ｾｲｷｭｳ</t>
    </rPh>
    <rPh sb="3" eb="4">
      <t>ｻｷ</t>
    </rPh>
    <rPh sb="4" eb="6">
      <t>ｼﾞｮｳﾎｳ</t>
    </rPh>
    <rPh sb="8" eb="10">
      <t>ﾁｭｳﾓﾝ</t>
    </rPh>
    <rPh sb="10" eb="11">
      <t>ｼｬ</t>
    </rPh>
    <rPh sb="11" eb="12">
      <t>ｻﾏ</t>
    </rPh>
    <rPh sb="13" eb="14">
      <t>ｺﾄ</t>
    </rPh>
    <rPh sb="16" eb="18">
      <t>ﾊﾞｱｲ</t>
    </rPh>
    <rPh sb="20" eb="22">
      <t>ｷﾆｭｳ</t>
    </rPh>
    <rPh sb="22" eb="23">
      <t>ｸﾀﾞ</t>
    </rPh>
    <rPh sb="37" eb="40">
      <t>ﾀﾞｲﾘﾃﾝ</t>
    </rPh>
    <rPh sb="41" eb="43">
      <t>ｼﾃｲ</t>
    </rPh>
    <rPh sb="46" eb="48">
      <t>ﾊﾞｱｲ</t>
    </rPh>
    <rPh sb="49" eb="51">
      <t>ｷﾆｭｳ</t>
    </rPh>
    <rPh sb="52" eb="54">
      <t>ﾋﾂﾖｳ</t>
    </rPh>
    <phoneticPr fontId="0" type="noConversion"/>
  </si>
  <si>
    <t>その他代理店（上記リストに無い場合にご記入下さい）</t>
    <rPh sb="2" eb="3">
      <t>ﾀ</t>
    </rPh>
    <rPh sb="3" eb="6">
      <t>ﾀﾞｲﾘﾃﾝ</t>
    </rPh>
    <rPh sb="7" eb="9">
      <t>ｼﾞｮｳｷ</t>
    </rPh>
    <rPh sb="13" eb="14">
      <t>ﾅ</t>
    </rPh>
    <rPh sb="15" eb="17">
      <t>ﾊﾞｱｲ</t>
    </rPh>
    <rPh sb="19" eb="21">
      <t>ｷﾆｭｳ</t>
    </rPh>
    <rPh sb="21" eb="22">
      <t>ｸﾀﾞ</t>
    </rPh>
    <phoneticPr fontId="0" type="noConversion"/>
  </si>
  <si>
    <t>都道府県</t>
  </si>
  <si>
    <t>代理店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</si>
  <si>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</si>
  <si>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</si>
  <si>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</si>
  <si>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</si>
  <si>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</si>
  <si>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</si>
  <si>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</si>
  <si>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</si>
  <si>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</si>
  <si>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</si>
  <si>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</si>
  <si>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</si>
  <si>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</si>
  <si>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</si>
  <si>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</si>
  <si>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</si>
  <si>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</si>
  <si>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</si>
  <si>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</si>
  <si>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</si>
  <si>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</si>
  <si>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</si>
  <si>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</si>
  <si>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</si>
  <si>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</si>
  <si>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</si>
  <si>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</si>
  <si>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</si>
  <si>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</si>
  <si>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</si>
  <si>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</si>
  <si>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</si>
  <si>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</si>
  <si>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</si>
  <si>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</si>
  <si>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</si>
  <si>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</si>
  <si>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</si>
  <si>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</si>
  <si>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</si>
  <si>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</si>
  <si>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</si>
  <si>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</si>
  <si>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</si>
  <si>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</si>
  <si>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</si>
  <si>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</si>
  <si>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解析結果メール送信先　(1つ以上入力してください）</t>
  </si>
  <si>
    <t>Address 1</t>
    <phoneticPr fontId="0" type="noConversion"/>
  </si>
  <si>
    <t>時間帯</t>
    <rPh sb="0" eb="3">
      <t>ジカンタイ</t>
    </rPh>
    <phoneticPr fontId="15"/>
  </si>
  <si>
    <t>Ordering Guideline:</t>
  </si>
  <si>
    <t>※サンプルの調整、依頼方法についてはwebサイトをご覧ください。</t>
    <phoneticPr fontId="15"/>
  </si>
  <si>
    <t>サンプル</t>
    <phoneticPr fontId="15"/>
  </si>
  <si>
    <t>WELL</t>
    <phoneticPr fontId="5" type="noConversion"/>
  </si>
  <si>
    <t>種類</t>
    <rPh sb="0" eb="2">
      <t>シュルイ</t>
    </rPh>
    <phoneticPr fontId="15"/>
  </si>
  <si>
    <t>鎖長/
ｲﾝｻｰﾄ長</t>
    <rPh sb="0" eb="1">
      <t>サ</t>
    </rPh>
    <rPh sb="1" eb="2">
      <t>チョウ</t>
    </rPh>
    <rPh sb="9" eb="10">
      <t>チョウ</t>
    </rPh>
    <phoneticPr fontId="15"/>
  </si>
  <si>
    <t>bp</t>
    <phoneticPr fontId="15"/>
  </si>
  <si>
    <t>bp</t>
  </si>
  <si>
    <t>PCR産物精製</t>
    <rPh sb="3" eb="5">
      <t>サンブツ</t>
    </rPh>
    <rPh sb="5" eb="7">
      <t>セイセイ</t>
    </rPh>
    <phoneticPr fontId="15"/>
  </si>
  <si>
    <t>不要（精製済み)</t>
  </si>
  <si>
    <t>* 96本の場合にはワークシートをコピーしてご利用下さい。</t>
    <rPh sb="4" eb="5">
      <t>ホン</t>
    </rPh>
    <phoneticPr fontId="15"/>
  </si>
  <si>
    <t>シングルチューブ</t>
    <phoneticPr fontId="15"/>
  </si>
  <si>
    <t>解析方法</t>
    <rPh sb="0" eb="2">
      <t>カイセキ</t>
    </rPh>
    <rPh sb="2" eb="4">
      <t>ホウホウ</t>
    </rPh>
    <phoneticPr fontId="15"/>
  </si>
  <si>
    <t>ｻﾝﾌﾟﾙ濃度</t>
    <rPh sb="5" eb="7">
      <t>ﾉｳﾄﾞ</t>
    </rPh>
    <phoneticPr fontId="5" type="noConversion"/>
  </si>
  <si>
    <t>ﾌﾟﾗｲﾏｰ濃度</t>
    <rPh sb="6" eb="8">
      <t>ノウド</t>
    </rPh>
    <phoneticPr fontId="15"/>
  </si>
  <si>
    <t>ng/ul</t>
    <phoneticPr fontId="15"/>
  </si>
  <si>
    <t>uM</t>
    <phoneticPr fontId="15"/>
  </si>
  <si>
    <t>ng/ul</t>
  </si>
  <si>
    <t>ユニバーサル</t>
  </si>
  <si>
    <r>
      <t xml:space="preserve"> 1) </t>
    </r>
    <r>
      <rPr>
        <b/>
        <sz val="10"/>
        <rFont val="ＭＳ Ｐゴシック"/>
        <family val="3"/>
        <charset val="128"/>
      </rPr>
      <t>配列は、スペース、ハイフン等は入力せず、半角大文字で入力をお願いします。</t>
    </r>
    <rPh sb="4" eb="6">
      <t>ﾊｲﾚﾂ</t>
    </rPh>
    <rPh sb="17" eb="18">
      <t>ﾄｳ</t>
    </rPh>
    <rPh sb="19" eb="21">
      <t>ﾆｭｳﾘｮｸ</t>
    </rPh>
    <rPh sb="24" eb="26">
      <t>ﾊﾝｶｸ</t>
    </rPh>
    <rPh sb="26" eb="27">
      <t>ｵｵ</t>
    </rPh>
    <rPh sb="27" eb="29">
      <t>ﾓｼﾞ</t>
    </rPh>
    <rPh sb="30" eb="32">
      <t>ﾆｭｳﾘｮｸ</t>
    </rPh>
    <rPh sb="34" eb="35">
      <t>ﾈｶﾞ</t>
    </rPh>
    <phoneticPr fontId="0" type="noConversion"/>
  </si>
  <si>
    <r>
      <t xml:space="preserve"> 2) </t>
    </r>
    <r>
      <rPr>
        <b/>
        <sz val="10"/>
        <rFont val="ＭＳ Ｐゴシック"/>
        <family val="3"/>
        <charset val="128"/>
      </rPr>
      <t>混合塩基は下記の国際表記を用い、一文字にてご記入ください。</t>
    </r>
    <phoneticPr fontId="0" type="noConversion"/>
  </si>
  <si>
    <t xml:space="preserve"> R= A/G,  Y= C/T,  M= A/C,  K= G/T,  S= C/G,   W= A/T,</t>
    <phoneticPr fontId="0" type="noConversion"/>
  </si>
  <si>
    <t xml:space="preserve"> B= C/G /T,  D= A/G/T,  H= A/C/T,  V= A/C/G,  N= A/C/G/T</t>
    <phoneticPr fontId="0" type="noConversion"/>
  </si>
  <si>
    <t>No.</t>
    <phoneticPr fontId="0" type="noConversion"/>
  </si>
  <si>
    <t>Sequence (5' to 3')</t>
    <phoneticPr fontId="0" type="noConversion"/>
  </si>
  <si>
    <t>Length</t>
    <phoneticPr fontId="0" type="noConversion"/>
  </si>
  <si>
    <t>Purification</t>
    <phoneticPr fontId="0" type="noConversion"/>
  </si>
  <si>
    <r>
      <t>O</t>
    </r>
    <r>
      <rPr>
        <sz val="10"/>
        <rFont val="Arial"/>
        <family val="2"/>
      </rPr>
      <t>PC</t>
    </r>
    <phoneticPr fontId="0" type="noConversion"/>
  </si>
  <si>
    <t>(株)アイシーラボ</t>
  </si>
  <si>
    <t>(株)アカデミカ</t>
  </si>
  <si>
    <t>(株)アビオス 佐賀営業所</t>
  </si>
  <si>
    <t>(株)アビオス 福岡営業所</t>
  </si>
  <si>
    <t>(株)アビオス 北九州営業所</t>
  </si>
  <si>
    <t>(株)アベ科学</t>
  </si>
  <si>
    <t>アルテア技研(株)</t>
  </si>
  <si>
    <t>アルフレッサ(株) 神奈川第一支店</t>
  </si>
  <si>
    <t>家田貿易(株) 大阪営業所</t>
  </si>
  <si>
    <t>(株)池田理化 本社</t>
  </si>
  <si>
    <t>(株)池田理化 宇都宮支店</t>
  </si>
  <si>
    <t>(株)池田理化 横浜支店</t>
  </si>
  <si>
    <t>(株)池田理化 埼玉支店</t>
  </si>
  <si>
    <t>(株)池田理化 三島支店</t>
  </si>
  <si>
    <t>(株)池田理化 千葉支店</t>
  </si>
  <si>
    <t>(株)池田理化 大阪支店</t>
  </si>
  <si>
    <t>(株)池田理化 鶴見支店</t>
  </si>
  <si>
    <t>(株)池田理化 藤枝支店</t>
  </si>
  <si>
    <t>(株)池田理化 八王子支店</t>
  </si>
  <si>
    <t>(株)池田理化 平塚支店</t>
  </si>
  <si>
    <t>伊勢久(株) つくば営業所</t>
  </si>
  <si>
    <t>伊勢久(株) 掛川営業所</t>
  </si>
  <si>
    <t>伊勢久(株) 岐阜営業所</t>
  </si>
  <si>
    <t>伊勢久(株) 三島営業所</t>
  </si>
  <si>
    <t>伊勢久(株) 四日市営業所</t>
  </si>
  <si>
    <t>伊勢久(株) 千葉営業所</t>
  </si>
  <si>
    <t>伊勢久(株) 多治見営業所</t>
  </si>
  <si>
    <t>伊勢久(株) 津営業所</t>
  </si>
  <si>
    <t>伊勢久(株) 豊橋営業所</t>
  </si>
  <si>
    <t>茨城半井化学(株)</t>
  </si>
  <si>
    <t>イムノサイエンス(株)</t>
  </si>
  <si>
    <t>岩井化学薬品(株) 本社</t>
  </si>
  <si>
    <t>岩井化学薬品(株) 横浜営業所</t>
  </si>
  <si>
    <t>岩井化学薬品(株) 三島営業所</t>
  </si>
  <si>
    <t>岩井化学薬品(株) 多摩営業所</t>
  </si>
  <si>
    <t>岩井化学薬品(株) 筑波営業所</t>
  </si>
  <si>
    <t>岩井化学薬品(株) 柏営業所</t>
  </si>
  <si>
    <t>(株)上田五兵衛商店</t>
  </si>
  <si>
    <t>大阪薬研(株)</t>
  </si>
  <si>
    <t>大滝ケミカル(株)</t>
  </si>
  <si>
    <t>大塚器械(株) 呉営業所</t>
  </si>
  <si>
    <t>大塚器械(株) 三次営業所</t>
  </si>
  <si>
    <t>大塚器械(株) 西条支店</t>
  </si>
  <si>
    <t>大塚器械(株) 本社</t>
  </si>
  <si>
    <t>大槻理化学(株) 帯広営業所</t>
  </si>
  <si>
    <t>尾崎理化(株) 横浜営業所</t>
  </si>
  <si>
    <t>尾崎理化(株) 多摩営業所</t>
  </si>
  <si>
    <t>(株)カーク 愛知東営業所</t>
  </si>
  <si>
    <t>(株)カーク 三重営業所</t>
  </si>
  <si>
    <t>(株)カーク 浜松営業所</t>
  </si>
  <si>
    <t>片山化学工業(株) 岡山営業所</t>
  </si>
  <si>
    <t>片山化学工業(株) 山口営業所</t>
  </si>
  <si>
    <t>片山化学工業(株) 大阪営業所</t>
  </si>
  <si>
    <t>片山化学工業(株) 池田営業所</t>
  </si>
  <si>
    <t>片山化学工業(株) 筑波営業所</t>
  </si>
  <si>
    <t>片山化学工業(株) 東京営業所</t>
  </si>
  <si>
    <t>片山化学工業(株) 徳島営業所</t>
  </si>
  <si>
    <t>(有)勝見化学</t>
  </si>
  <si>
    <t>キシダ化学(株) つくば事業所</t>
  </si>
  <si>
    <t>キシダ化学(株) 沼津営業所</t>
  </si>
  <si>
    <t>キシダ化学(株) 東京支店</t>
  </si>
  <si>
    <t>高信化学(株) 東京支店</t>
  </si>
  <si>
    <t>国産化学(株) 沼津営業所</t>
  </si>
  <si>
    <t>(株)栄屋理化 伊勢営業所</t>
  </si>
  <si>
    <t>(株)栄屋理化 四日市営業所</t>
  </si>
  <si>
    <t>(株)三笑堂 滋賀支店</t>
  </si>
  <si>
    <t>(株)シマダ器械</t>
  </si>
  <si>
    <t>純正化学(株) つくば営業所</t>
  </si>
  <si>
    <t>純正化学(株) 横浜営業所</t>
  </si>
  <si>
    <t>純正化学(株) 埼玉事業所</t>
  </si>
  <si>
    <t>純正化学(株) 千葉営業所</t>
  </si>
  <si>
    <t>純正化学(株) 東北支店</t>
  </si>
  <si>
    <t>純正化学(株) 北海道営業所</t>
  </si>
  <si>
    <t>昌栄化学(株)</t>
  </si>
  <si>
    <t>湘南和光純薬(株)</t>
  </si>
  <si>
    <t>(株)新大阪商会</t>
  </si>
  <si>
    <t>(株)新興精機 宮崎営業所</t>
  </si>
  <si>
    <t>(株)新興精機 佐賀営業所</t>
  </si>
  <si>
    <t>(株)新興精機 北九州営業所</t>
  </si>
  <si>
    <t>正晃(株) 下関営業所</t>
  </si>
  <si>
    <t>正晃(株) 久留米営業所</t>
  </si>
  <si>
    <t>正晃(株) 宮崎営業所</t>
  </si>
  <si>
    <t>正晃(株) 熊本営業所</t>
  </si>
  <si>
    <t>正晃(株) 佐賀営業所</t>
  </si>
  <si>
    <t>正晃(株) 山口営業所</t>
  </si>
  <si>
    <t>正晃(株) 鹿児島営業所</t>
  </si>
  <si>
    <t>正晃(株) 大分営業所</t>
  </si>
  <si>
    <t>正晃(株) 長崎営業所</t>
  </si>
  <si>
    <t>正晃(株) 北九州営業所</t>
  </si>
  <si>
    <t>仙台和光純薬(株)</t>
  </si>
  <si>
    <t>創栄科学(株)</t>
  </si>
  <si>
    <t>(株)ソルテック</t>
  </si>
  <si>
    <t>(株)高長 多摩営業所</t>
  </si>
  <si>
    <t>宝化成機器(株)</t>
  </si>
  <si>
    <t>竹内化学(株) 紀南営業所</t>
  </si>
  <si>
    <t>堤化学(株)</t>
  </si>
  <si>
    <t>(株)鶴田科学</t>
  </si>
  <si>
    <t>(株)帝国理化</t>
  </si>
  <si>
    <t>(株)テービック</t>
  </si>
  <si>
    <t>東京サイエンス(株)</t>
  </si>
  <si>
    <t>東新(株) 関東西営業所</t>
  </si>
  <si>
    <t>東邦薬品(株) 文京営業所</t>
  </si>
  <si>
    <t>東北化学薬品(株) 岩手支店</t>
  </si>
  <si>
    <t>東北化学薬品(株) 弘前本社</t>
  </si>
  <si>
    <t>東北化学薬品(株) 山形支店</t>
  </si>
  <si>
    <t>東北化学薬品(株) 秋田支店</t>
  </si>
  <si>
    <t>東北化学薬品(株) 盛岡営業所</t>
  </si>
  <si>
    <t>東北化学薬品(株) 青森支店</t>
  </si>
  <si>
    <t>東北化学薬品(株) 八戸支店</t>
  </si>
  <si>
    <t>(株)東明サイエンス</t>
  </si>
  <si>
    <t>(有)トキワケミカル</t>
  </si>
  <si>
    <t>鳥取サイエンス(株)</t>
  </si>
  <si>
    <t>利根化学(株)</t>
  </si>
  <si>
    <t>(有)友田大洋堂 鳥取営業所</t>
  </si>
  <si>
    <t>(株)豊島製作所</t>
  </si>
  <si>
    <t>中山商事(株) いわき営業所</t>
  </si>
  <si>
    <t>中山商事(株) 郡山営業所</t>
  </si>
  <si>
    <t>中山商事(株) 鹿島営業所</t>
  </si>
  <si>
    <t>中山商事(株) 水戸営業所</t>
  </si>
  <si>
    <t>中山商事(株) 仙台営業所</t>
  </si>
  <si>
    <t>中山商事(株) 筑波営業所</t>
  </si>
  <si>
    <t>中山商事(株) 栃木営業所</t>
  </si>
  <si>
    <t>ナカライテスク(株) 京阪奈営業所</t>
  </si>
  <si>
    <t>ナカライテスク(株) 滋賀営業所</t>
  </si>
  <si>
    <t>ナカライテスク(株) 神戸営業所</t>
  </si>
  <si>
    <t>ナカライテスク(株) 埼玉営業所</t>
  </si>
  <si>
    <t>ナカライテスク(株) 福岡営業所</t>
  </si>
  <si>
    <t>並木薬品(株)</t>
  </si>
  <si>
    <t>(株)成瀬理工 釜石営業所</t>
  </si>
  <si>
    <t>(株)日栄東海 埼玉営業所</t>
  </si>
  <si>
    <t>(株)日栄東海 千葉営業所</t>
  </si>
  <si>
    <t>(株)長谷部薬局</t>
  </si>
  <si>
    <t>(株)林薬品</t>
  </si>
  <si>
    <t>ハヤシ化成(株) 三島事業所</t>
  </si>
  <si>
    <t>ハヤシ化成(株) 四日市営業所</t>
  </si>
  <si>
    <t>ハヤシ化成(株) 袋井営業所</t>
  </si>
  <si>
    <t>ハヤシ化成(株) 豊田営業所</t>
  </si>
  <si>
    <t>平野純薬(株) 金沢支店</t>
  </si>
  <si>
    <t>広島和光(株) 宇部営業所</t>
  </si>
  <si>
    <t>広島和光(株) 岡山営業所</t>
  </si>
  <si>
    <t>広島和光(株) 岩国営業所</t>
  </si>
  <si>
    <t>広島和光(株) 広島営業所</t>
  </si>
  <si>
    <t>広島和光(株) 千葉営業所</t>
  </si>
  <si>
    <t>広島和光(株) 東京営業所</t>
  </si>
  <si>
    <t>広島和光(株) 東広島営業所</t>
  </si>
  <si>
    <t>広島和光(株) 徳山営業所</t>
  </si>
  <si>
    <t>広島和光(株) 福山営業所</t>
  </si>
  <si>
    <t>広島和光(株) 防府営業所</t>
  </si>
  <si>
    <t>広瀬化学薬品(株) 兵庫西支店</t>
  </si>
  <si>
    <t>不二化学薬品(株) つくば営業所</t>
  </si>
  <si>
    <t>不二化学薬品(株) 高槻営業所</t>
  </si>
  <si>
    <t>不二化学薬品(株) 大阪営業所</t>
  </si>
  <si>
    <t>不二化学薬品(株) 東京営業所</t>
  </si>
  <si>
    <t>不二化学薬品(株) 尼崎営業所</t>
  </si>
  <si>
    <t>(株)藤本理化</t>
  </si>
  <si>
    <t>北星化学(株)</t>
  </si>
  <si>
    <t>北海道和光純薬(株) 旭川営業所</t>
  </si>
  <si>
    <t>マコト医科精機(株)</t>
  </si>
  <si>
    <t>松本薬品(株)</t>
  </si>
  <si>
    <t>(株)宮川商店</t>
  </si>
  <si>
    <t>宮崎化学薬品(株)</t>
  </si>
  <si>
    <t>宮田化学(株)</t>
  </si>
  <si>
    <t>(株)宮田薬品</t>
  </si>
  <si>
    <t>宮野医療器(株) 大阪中央営業所</t>
  </si>
  <si>
    <t>宮野医療器(株) 姫路営業所</t>
  </si>
  <si>
    <t>八洲薬品(株) 京阪奈営業所</t>
  </si>
  <si>
    <t>八洲薬品(株) 堺営業所</t>
  </si>
  <si>
    <t>八洲薬品(株) 和歌山営業所</t>
  </si>
  <si>
    <t>(株)薬研社 柏営業所</t>
  </si>
  <si>
    <t>(株)山口薬品</t>
  </si>
  <si>
    <t>(有)山本薬品商会</t>
  </si>
  <si>
    <t>米山薬品工業(株) 広島営業所</t>
  </si>
  <si>
    <t>米山薬品工業(株) 上田営業所</t>
  </si>
  <si>
    <t>米山薬品工業(株) 東京支店</t>
  </si>
  <si>
    <t>米山薬品工業(株) 名古屋営業所</t>
  </si>
  <si>
    <t>(株)ラボ･テック</t>
  </si>
  <si>
    <t>(株)理学 長野営業所</t>
  </si>
  <si>
    <t>理科研(株) 岐阜営業所</t>
  </si>
  <si>
    <t>理科研(株) 三島営業所</t>
  </si>
  <si>
    <t>理科研(株) 静岡営業所</t>
  </si>
  <si>
    <t>理科研(株) 鶴見営業所</t>
  </si>
  <si>
    <t>理仁薬品(株)</t>
  </si>
  <si>
    <t>(有)リンク</t>
  </si>
  <si>
    <t>(株)和科盛商会 横浜営業所</t>
  </si>
  <si>
    <t>(株)和科盛商会 東京本社</t>
  </si>
  <si>
    <t>和研薬(株) 本社</t>
  </si>
  <si>
    <t>和研薬(株) 京阪奈営業所</t>
  </si>
  <si>
    <t>和研薬(株) 滋賀営業所</t>
  </si>
  <si>
    <t>和研薬(株) 神戸営業所</t>
  </si>
  <si>
    <t>和研薬(株) 大阪営業所</t>
  </si>
  <si>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シーケンス　フルサポート</t>
    </r>
    <r>
      <rPr>
        <b/>
        <sz val="16"/>
        <color indexed="62"/>
        <rFont val="Arial"/>
        <family val="2"/>
      </rPr>
      <t xml:space="preserve"> / </t>
    </r>
    <r>
      <rPr>
        <b/>
        <sz val="16"/>
        <color indexed="62"/>
        <rFont val="ＭＳ Ｐゴシック"/>
        <family val="3"/>
        <charset val="128"/>
      </rPr>
      <t>プライマーウォーキングサンプルリスト</t>
    </r>
    <phoneticPr fontId="0" type="noConversion"/>
  </si>
  <si>
    <t>PrimerType</t>
    <phoneticPr fontId="15"/>
  </si>
  <si>
    <t xml:space="preserve"> 　合成依頼をご選択の際は、合成依頼シートに名称、配列をご記入ください。</t>
    <rPh sb="2" eb="4">
      <t>ゴウセイ</t>
    </rPh>
    <rPh sb="4" eb="6">
      <t>イライ</t>
    </rPh>
    <rPh sb="8" eb="10">
      <t>センタク</t>
    </rPh>
    <rPh sb="11" eb="12">
      <t>サイ</t>
    </rPh>
    <rPh sb="14" eb="16">
      <t>ゴウセイ</t>
    </rPh>
    <rPh sb="16" eb="18">
      <t>イライ</t>
    </rPh>
    <rPh sb="22" eb="24">
      <t>メイショウ</t>
    </rPh>
    <rPh sb="25" eb="27">
      <t>ハイレツ</t>
    </rPh>
    <rPh sb="29" eb="31">
      <t>キニュウ</t>
    </rPh>
    <phoneticPr fontId="15"/>
  </si>
  <si>
    <t>7) PrimerTypeをご選択ください。</t>
    <rPh sb="15" eb="17">
      <t>センタク</t>
    </rPh>
    <phoneticPr fontId="15"/>
  </si>
  <si>
    <t xml:space="preserve">   PrimerNameに使用するプライマー名をご記入、もしくはご選択ください。</t>
    <rPh sb="14" eb="16">
      <t>シヨウ</t>
    </rPh>
    <rPh sb="23" eb="24">
      <t>メイ</t>
    </rPh>
    <rPh sb="26" eb="28">
      <t>キニュウ</t>
    </rPh>
    <rPh sb="34" eb="36">
      <t>センタク</t>
    </rPh>
    <phoneticPr fontId="15"/>
  </si>
  <si>
    <t>9) プライマー濃度をご記入ください。</t>
    <rPh sb="8" eb="10">
      <t>ノウド</t>
    </rPh>
    <rPh sb="12" eb="14">
      <t>キニュウ</t>
    </rPh>
    <phoneticPr fontId="15"/>
  </si>
  <si>
    <t>6) 鎖長/インサート長、サンプル濃度を半角英数でご記入ください。</t>
    <rPh sb="17" eb="19">
      <t>ノウド</t>
    </rPh>
    <phoneticPr fontId="15"/>
  </si>
  <si>
    <t>5) サンプルの種類をご選択ください。</t>
    <rPh sb="8" eb="10">
      <t>シュルイ</t>
    </rPh>
    <rPh sb="12" eb="14">
      <t>センタク</t>
    </rPh>
    <phoneticPr fontId="15"/>
  </si>
  <si>
    <t>4) SampleNameは半角20文字以内でお願いします。空のウェルは空欄にしてください。</t>
    <rPh sb="20" eb="22">
      <t>イナイ</t>
    </rPh>
    <rPh sb="30" eb="31">
      <t>カラ</t>
    </rPh>
    <rPh sb="36" eb="38">
      <t>クウラン</t>
    </rPh>
    <phoneticPr fontId="15"/>
  </si>
  <si>
    <t>3) PCR産物精製の有無をご選択ください。</t>
    <rPh sb="6" eb="8">
      <t>ｻﾝﾌﾞﾂ</t>
    </rPh>
    <rPh sb="8" eb="10">
      <t>ｾｲｾｲ</t>
    </rPh>
    <rPh sb="11" eb="13">
      <t>ｳﾑ</t>
    </rPh>
    <rPh sb="15" eb="17">
      <t>ｾﾝﾀｸ</t>
    </rPh>
    <phoneticPr fontId="5" type="noConversion"/>
  </si>
  <si>
    <t>2) 解析方法（スタンダード・プライマーウォーキング）をご選択ください。</t>
    <rPh sb="3" eb="5">
      <t>カイセキ</t>
    </rPh>
    <rPh sb="5" eb="7">
      <t>ホウホウ</t>
    </rPh>
    <rPh sb="29" eb="31">
      <t>センタク</t>
    </rPh>
    <phoneticPr fontId="15"/>
  </si>
  <si>
    <t>1) PCR産物精製のご希望をご選択ください。</t>
    <rPh sb="6" eb="8">
      <t>サンブツ</t>
    </rPh>
    <rPh sb="8" eb="10">
      <t>セイセイ</t>
    </rPh>
    <rPh sb="12" eb="14">
      <t>キボウ</t>
    </rPh>
    <rPh sb="16" eb="18">
      <t>センタク</t>
    </rPh>
    <phoneticPr fontId="15"/>
  </si>
  <si>
    <t>DNAシーケンシングサービス　依頼書</t>
    <rPh sb="15" eb="18">
      <t>ｲﾗｲｼｮ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</si>
  <si>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</si>
  <si>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Address 2</t>
    <phoneticPr fontId="0" type="noConversion"/>
  </si>
  <si>
    <t>Address 3</t>
    <phoneticPr fontId="0" type="noConversion"/>
  </si>
  <si>
    <t>回収希望有無：</t>
    <phoneticPr fontId="15"/>
  </si>
  <si>
    <t>お客様で発送</t>
  </si>
  <si>
    <t>集荷希望日：</t>
    <phoneticPr fontId="15"/>
  </si>
  <si>
    <r>
      <rPr>
        <sz val="10"/>
        <rFont val="ＭＳ Ｐゴシック"/>
        <family val="3"/>
        <charset val="128"/>
      </rPr>
      <t>希望時間帯</t>
    </r>
    <r>
      <rPr>
        <sz val="10"/>
        <rFont val="Arial"/>
        <family val="2"/>
      </rPr>
      <t>:</t>
    </r>
    <phoneticPr fontId="15"/>
  </si>
  <si>
    <t>オプション：</t>
    <phoneticPr fontId="15"/>
  </si>
  <si>
    <t>PDF無</t>
  </si>
  <si>
    <t>データCD無</t>
  </si>
  <si>
    <t>●ご記入いただきましたお客様の個人情報は、弊社受託サービス事業における商品発送、関連するサービス、および弊社からのお知らせのために利用致します。</t>
    <phoneticPr fontId="0" type="noConversion"/>
  </si>
  <si>
    <t>サンプル情報は、次のワークシートにご記入ください。</t>
    <phoneticPr fontId="15"/>
  </si>
  <si>
    <t>シーケンスプライマー合成依頼</t>
    <rPh sb="10" eb="12">
      <t>ｺﾞｳｾｲ</t>
    </rPh>
    <rPh sb="12" eb="14">
      <t>ｲﾗｲ</t>
    </rPh>
    <phoneticPr fontId="0" type="noConversion"/>
  </si>
  <si>
    <t>入力必須</t>
    <rPh sb="0" eb="2">
      <t>ニュウリョク</t>
    </rPh>
    <rPh sb="2" eb="4">
      <t>ヒッス</t>
    </rPh>
    <phoneticPr fontId="15"/>
  </si>
  <si>
    <t>(株)アズバイオ 東京営業所</t>
  </si>
  <si>
    <t>(株)カーク 愛知南営業所</t>
  </si>
  <si>
    <t>(株)カーク 岐阜営業所</t>
  </si>
  <si>
    <t>(株)カーク 四日市営業所</t>
  </si>
  <si>
    <t>(株)カーク 神奈川営業所</t>
  </si>
  <si>
    <t>(株)カーク 大阪営業所</t>
  </si>
  <si>
    <t>(株)カーク 東京営業所</t>
  </si>
  <si>
    <t>(株)セイミ 鶴岡営業所</t>
  </si>
  <si>
    <t>(株)バイオ･リジェネレーションズ</t>
  </si>
  <si>
    <t>(株)栄屋理化 岡崎営業所</t>
  </si>
  <si>
    <t>(株)高長 川崎営業所</t>
  </si>
  <si>
    <t>(株)高長 柏営業所</t>
  </si>
  <si>
    <t>(株)高長 福島営業所</t>
  </si>
  <si>
    <t>(株)三笑堂 バイオ事業部</t>
  </si>
  <si>
    <t>(株)三笑堂 新神戸支店</t>
  </si>
  <si>
    <t>(株)小関秀雄商店 郡山営業所</t>
  </si>
  <si>
    <t>(株)小関秀雄商店 本社</t>
  </si>
  <si>
    <t>(株)小松屋</t>
  </si>
  <si>
    <t>(株)新興精機 熊本営業所</t>
  </si>
  <si>
    <t>(株)新興精機 鹿児島営業所</t>
  </si>
  <si>
    <t>(株)新興精機 東京営業所</t>
  </si>
  <si>
    <t>(株)成瀬理工 北上営業所</t>
  </si>
  <si>
    <t>(株)池田理化 つくば支店</t>
  </si>
  <si>
    <t>(株)池田理化 札幌支店</t>
  </si>
  <si>
    <t>(株)池田理化 小金井支店</t>
  </si>
  <si>
    <t>(株)池田理化 仙台支店</t>
  </si>
  <si>
    <t>(株)池田理化 藤沢支店</t>
  </si>
  <si>
    <t>(株)池田理化 名古屋支店</t>
  </si>
  <si>
    <t>(株)日栄東海 東京営業所</t>
  </si>
  <si>
    <t>(株)片岡</t>
  </si>
  <si>
    <t>(株)薬研社 神奈川営業所</t>
  </si>
  <si>
    <t>(株)薬研社 東京営業所</t>
  </si>
  <si>
    <t>(株)薬研社 本社</t>
  </si>
  <si>
    <t>(株)和科盛商会 つくば営業所</t>
  </si>
  <si>
    <t>(株)和科盛商会 埼玉営業所</t>
  </si>
  <si>
    <t>(株)和科盛商会 水戸営業所</t>
  </si>
  <si>
    <t>アズサイエンス(株) つくば営業所</t>
  </si>
  <si>
    <t>アズサイエンス(株) 宇都宮営業所</t>
  </si>
  <si>
    <t>アズサイエンス(株) 横浜営業所</t>
  </si>
  <si>
    <t>アズサイエンス(株) 御殿場営業所</t>
  </si>
  <si>
    <t>アズサイエンス(株) 高崎営業所</t>
  </si>
  <si>
    <t>アズサイエンス(株) 埼玉営業所</t>
  </si>
  <si>
    <t>アズサイエンス(株) 松本営業所</t>
  </si>
  <si>
    <t>アズサイエンス(株) 新潟営業所</t>
  </si>
  <si>
    <t>アズサイエンス(株) 長野営業所</t>
  </si>
  <si>
    <t>アルフレッサ(株) 埼玉･千葉支店</t>
  </si>
  <si>
    <t>アルフレッサ篠原化学(株) 愛媛支店</t>
  </si>
  <si>
    <t>アルフレッサ篠原化学(株) 徳島支店</t>
  </si>
  <si>
    <t>ナカライテスク(株) 横浜営業所</t>
  </si>
  <si>
    <t>ナカライテスク(株) 京都営業所</t>
  </si>
  <si>
    <t>ナカライテスク(株) 仙台営業所</t>
  </si>
  <si>
    <t>ナカライテスク(株) 本社営業所</t>
  </si>
  <si>
    <t>伊勢久(株) 本社</t>
  </si>
  <si>
    <t>伊勢久(株) 名古屋営業所</t>
  </si>
  <si>
    <t>伊勢久(株) 名古屋南営業所</t>
  </si>
  <si>
    <t>岡山薬品工業(株)</t>
  </si>
  <si>
    <t>家田化学薬品(株) 横浜支店</t>
  </si>
  <si>
    <t>家田化学薬品(株) 群馬営業所</t>
  </si>
  <si>
    <t>家田化学薬品(株) 埼玉支店</t>
  </si>
  <si>
    <t>家田化学薬品(株) 筑波支店</t>
  </si>
  <si>
    <t>家田化学薬品(株) 栃木営業所</t>
  </si>
  <si>
    <t>家田化学薬品(株) 日本橋本店</t>
  </si>
  <si>
    <t>家田化学薬品(株) 本郷支店</t>
  </si>
  <si>
    <t>家田貿易(株) 本社</t>
  </si>
  <si>
    <t>高信化学(株) 沖縄オフィス</t>
  </si>
  <si>
    <t>高信化学(株) 埼玉支店</t>
  </si>
  <si>
    <t>高信化学(株) 神奈川営業所</t>
  </si>
  <si>
    <t>国産化学(株) 横浜事業所</t>
  </si>
  <si>
    <t>四国理科(株) 愛媛営業所</t>
  </si>
  <si>
    <t>四国理科(株) 香川営業所</t>
  </si>
  <si>
    <t>四国理科(株) 徳島営業所</t>
  </si>
  <si>
    <t>四国理科(株) 本社</t>
  </si>
  <si>
    <t>純正化学(株) 本社</t>
  </si>
  <si>
    <t>正晃(株) 沖縄支店</t>
  </si>
  <si>
    <t>正晃(株) 福岡第一営業所</t>
  </si>
  <si>
    <t>大成理化工業(株)</t>
  </si>
  <si>
    <t>中山商事(株) 日立営業所</t>
  </si>
  <si>
    <t>東新(株) つくば営業所</t>
  </si>
  <si>
    <t>東邦薬品(株) いわき営業所</t>
  </si>
  <si>
    <t>東邦薬品(株) 検査薬城東営業所</t>
  </si>
  <si>
    <t>東邦薬品(株) 検査薬仙台営業所</t>
  </si>
  <si>
    <t>東邦薬品(株) 検査薬千葉営業部</t>
  </si>
  <si>
    <t>東邦薬品(株) 検査薬代沢営業所</t>
  </si>
  <si>
    <t>東邦薬品(株) 松戸営業所</t>
  </si>
  <si>
    <t>東北化学薬品(株) 仙台支店</t>
  </si>
  <si>
    <t>東北化学薬品(株) 大館営業所</t>
  </si>
  <si>
    <t>東北化学薬品(株) 鶴岡営業所</t>
  </si>
  <si>
    <t>東北化学薬品(株) 東京支店</t>
  </si>
  <si>
    <t>日京テクノス(株) つくば営業所</t>
  </si>
  <si>
    <t>日京テクノス(株) 横浜営業所</t>
  </si>
  <si>
    <t>日京テクノス(株) 埼玉営業所</t>
  </si>
  <si>
    <t>八洲薬品(株) 神戸営業所</t>
  </si>
  <si>
    <t>尾崎理化(株) 川崎営業所</t>
  </si>
  <si>
    <t>不二化学薬品(株) 福知山営業所</t>
  </si>
  <si>
    <t>平野純薬(株) 富山支店</t>
  </si>
  <si>
    <t>片山化学工業(株) 十三オフィス</t>
  </si>
  <si>
    <t>片山化学工業(株) 湘南オフィス</t>
  </si>
  <si>
    <t>片山化学工業(株) 神戸R&amp;Dセンター</t>
  </si>
  <si>
    <t>片山化学工業(株) 神奈川営業所</t>
  </si>
  <si>
    <t>片山化学工業(株) 箕面R&amp;Dセンター</t>
  </si>
  <si>
    <t>宝来メデック(株) 延岡営業所</t>
  </si>
  <si>
    <t>宝来メデック(株) 宮崎営業所</t>
  </si>
  <si>
    <t>宝来メデック(株) 熊本営業所</t>
  </si>
  <si>
    <t>北海ケミー(株) 旭川営業所</t>
  </si>
  <si>
    <t>北海道和光純薬(株) 函館営業所</t>
  </si>
  <si>
    <t>北海道和光純薬(株) 本社</t>
  </si>
  <si>
    <t>理科研(株) つくば支店</t>
  </si>
  <si>
    <t>理科研(株) 三重支店</t>
  </si>
  <si>
    <t>理科研(株) 神奈川支店</t>
  </si>
  <si>
    <t>理科研(株) 千葉営業所</t>
  </si>
  <si>
    <t>理科研(株) 多摩営業所</t>
  </si>
  <si>
    <t>理科研(株) 東京支社</t>
  </si>
  <si>
    <t>理科研(株) 目黒支店</t>
  </si>
  <si>
    <t>ユニバーサル</t>
    <phoneticPr fontId="15"/>
  </si>
  <si>
    <t>フルサポート</t>
  </si>
  <si>
    <t>Ver.SEQ003_Customer</t>
    <phoneticPr fontId="0" type="noConversion"/>
  </si>
  <si>
    <t>Ver.SEQ003_DNA</t>
    <phoneticPr fontId="0" type="noConversion"/>
  </si>
  <si>
    <t>Ver.SEQ003_Order03</t>
    <phoneticPr fontId="15"/>
  </si>
  <si>
    <r>
      <t>お客様情報（ご注文者様の情報をご記入下さい</t>
    </r>
    <r>
      <rPr>
        <b/>
        <sz val="11"/>
        <rFont val="ＭＳ Ｐゴシック"/>
        <family val="3"/>
        <charset val="128"/>
      </rPr>
      <t>）</t>
    </r>
    <rPh sb="1" eb="3">
      <t>ｷｬｸｻﾏ</t>
    </rPh>
    <rPh sb="3" eb="5">
      <t>ｼﾞｮｳﾎｳ</t>
    </rPh>
    <rPh sb="7" eb="9">
      <t>ﾁｭｳﾓﾝ</t>
    </rPh>
    <rPh sb="9" eb="10">
      <t>ｼｬ</t>
    </rPh>
    <rPh sb="10" eb="11">
      <t>ｻﾏ</t>
    </rPh>
    <rPh sb="12" eb="14">
      <t>ｼﾞｮｳﾎｳ</t>
    </rPh>
    <rPh sb="16" eb="18">
      <t>ｷﾆｭｳ</t>
    </rPh>
    <rPh sb="18" eb="19">
      <t>ｸﾀﾞ</t>
    </rPh>
    <phoneticPr fontId="0" type="noConversion"/>
  </si>
  <si>
    <t>配達先情報（ご注文者様と配達先が異なる場合にのみご記入下さい）</t>
    <phoneticPr fontId="15"/>
  </si>
  <si>
    <r>
      <t>都道府県</t>
    </r>
    <r>
      <rPr>
        <b/>
        <sz val="10"/>
        <color indexed="9"/>
        <rFont val="Arial"/>
        <family val="2"/>
      </rPr>
      <t>ID</t>
    </r>
  </si>
  <si>
    <r>
      <t>9</t>
    </r>
    <r>
      <rPr>
        <sz val="10"/>
        <color indexed="9"/>
        <rFont val="ＭＳ Ｐゴシック"/>
        <family val="3"/>
        <charset val="128"/>
      </rPr>
      <t>～</t>
    </r>
    <r>
      <rPr>
        <sz val="10"/>
        <color indexed="9"/>
        <rFont val="Arial"/>
        <family val="2"/>
      </rPr>
      <t>12</t>
    </r>
    <r>
      <rPr>
        <sz val="10"/>
        <color indexed="9"/>
        <rFont val="ＭＳ Ｐゴシック"/>
        <family val="3"/>
        <charset val="128"/>
      </rPr>
      <t>時</t>
    </r>
    <r>
      <rPr>
        <sz val="10"/>
        <rFont val="Arial"/>
        <family val="2"/>
      </rPr>
      <t/>
    </r>
    <phoneticPr fontId="15"/>
  </si>
  <si>
    <r>
      <t>13</t>
    </r>
    <r>
      <rPr>
        <sz val="10"/>
        <color indexed="9"/>
        <rFont val="ＭＳ Ｐゴシック"/>
        <family val="3"/>
        <charset val="128"/>
      </rPr>
      <t>～</t>
    </r>
    <r>
      <rPr>
        <sz val="10"/>
        <color indexed="9"/>
        <rFont val="Arial"/>
        <family val="2"/>
      </rPr>
      <t>16</t>
    </r>
    <r>
      <rPr>
        <sz val="10"/>
        <color indexed="9"/>
        <rFont val="ＭＳ Ｐゴシック"/>
        <family val="3"/>
        <charset val="128"/>
      </rPr>
      <t>時</t>
    </r>
    <r>
      <rPr>
        <sz val="10"/>
        <rFont val="Arial"/>
        <family val="2"/>
      </rPr>
      <t/>
    </r>
    <phoneticPr fontId="15"/>
  </si>
  <si>
    <r>
      <t>16</t>
    </r>
    <r>
      <rPr>
        <sz val="10"/>
        <color indexed="9"/>
        <rFont val="ＭＳ Ｐゴシック"/>
        <family val="3"/>
        <charset val="128"/>
      </rPr>
      <t>～</t>
    </r>
    <r>
      <rPr>
        <sz val="10"/>
        <color indexed="9"/>
        <rFont val="Arial"/>
        <family val="2"/>
      </rPr>
      <t>19</t>
    </r>
    <r>
      <rPr>
        <sz val="10"/>
        <color indexed="9"/>
        <rFont val="ＭＳ Ｐゴシック"/>
        <family val="3"/>
        <charset val="128"/>
      </rPr>
      <t>時</t>
    </r>
    <phoneticPr fontId="15"/>
  </si>
  <si>
    <t>BGH-RV_stock</t>
  </si>
  <si>
    <t>GL-2_stock</t>
  </si>
  <si>
    <t>KS_stock</t>
  </si>
  <si>
    <t>M13-20_stock</t>
  </si>
  <si>
    <t>M13-47_stock</t>
  </si>
  <si>
    <t>M13-RV_stock</t>
  </si>
  <si>
    <t>pGEX-3_stock</t>
  </si>
  <si>
    <t>pGEX-5_stock</t>
  </si>
  <si>
    <t>pQE-RV_stock</t>
  </si>
  <si>
    <t>pTARGETseq_stock</t>
  </si>
  <si>
    <t>RV-3_stock</t>
  </si>
  <si>
    <t>RV-4_stock</t>
  </si>
  <si>
    <t>SK_stock</t>
  </si>
  <si>
    <t>SP6_stock</t>
  </si>
  <si>
    <t>T3_stock</t>
  </si>
  <si>
    <t>T7_stock</t>
  </si>
  <si>
    <t xml:space="preserve">
特記事項：</t>
    <phoneticPr fontId="15"/>
  </si>
  <si>
    <t>回収先情報(ご注文者様と回収先が異なる場合のみご記入下さい)</t>
    <rPh sb="0" eb="2">
      <t>カイシュウ</t>
    </rPh>
    <rPh sb="2" eb="3">
      <t>サキ</t>
    </rPh>
    <rPh sb="3" eb="5">
      <t>ジョウホウ</t>
    </rPh>
    <rPh sb="7" eb="9">
      <t>チュウモン</t>
    </rPh>
    <rPh sb="9" eb="11">
      <t>シャサマ</t>
    </rPh>
    <rPh sb="12" eb="14">
      <t>カイシュウ</t>
    </rPh>
    <rPh sb="14" eb="15">
      <t>サキ</t>
    </rPh>
    <rPh sb="16" eb="17">
      <t>コト</t>
    </rPh>
    <rPh sb="19" eb="21">
      <t>バアイ</t>
    </rPh>
    <rPh sb="24" eb="27">
      <t>キニュウクダ</t>
    </rPh>
    <phoneticPr fontId="15"/>
  </si>
  <si>
    <t>T7_terminator_stock</t>
    <phoneticPr fontId="15"/>
  </si>
  <si>
    <t>8) PrimerNameを半角21文字以内でご記入ください。ユニバーサルプライマーも選択できます。</t>
    <rPh sb="14" eb="16">
      <t>ハンカク</t>
    </rPh>
    <rPh sb="18" eb="20">
      <t>モジ</t>
    </rPh>
    <rPh sb="20" eb="22">
      <t>イナイ</t>
    </rPh>
    <rPh sb="24" eb="26">
      <t>キニュウ</t>
    </rPh>
    <rPh sb="43" eb="45">
      <t>センタク</t>
    </rPh>
    <phoneticPr fontId="15"/>
  </si>
  <si>
    <t>　　「A-Z, a-z, 0-9, -,  _, #　」のみ使用できます。「スペース（空欄）」は使用できません。</t>
    <phoneticPr fontId="15"/>
  </si>
  <si>
    <t>PrimerName
【A-Z. a-z, 0-9, -, _, #】</t>
    <phoneticPr fontId="15"/>
  </si>
  <si>
    <t>SampleName
【A-Z. a-z, 0-9, -, _, #】</t>
    <phoneticPr fontId="15"/>
  </si>
  <si>
    <t>http://eurofinsgenomics.jp/jp/service/dnasequence/sample-preparation.aspx</t>
    <phoneticPr fontId="15"/>
  </si>
  <si>
    <t>Oligo Name
【A-Z. a-z, 0-9, -, _, #】</t>
    <phoneticPr fontId="0" type="noConversion"/>
  </si>
  <si>
    <t>pQE-Type_III_IV_stock</t>
    <phoneticPr fontId="15"/>
  </si>
  <si>
    <t>※選択必須</t>
    <rPh sb="1" eb="3">
      <t>センタク</t>
    </rPh>
    <rPh sb="3" eb="5">
      <t>ヒッス</t>
    </rPh>
    <phoneticPr fontId="17"/>
  </si>
  <si>
    <t>アズサイエンス(株) 秋田営業所</t>
  </si>
  <si>
    <t>アズサイエンス(株) 大阪営業所</t>
  </si>
  <si>
    <t>アズサイエンス(株) 甲府営業所</t>
  </si>
  <si>
    <t>アズサイエンス(株) 上越営業所</t>
  </si>
  <si>
    <t>アズサイエンス(株) 仙台営業所</t>
  </si>
  <si>
    <t>アズサイエンス(株) 千葉営業所</t>
  </si>
  <si>
    <t>アズサイエンス(株) 東京営業所</t>
  </si>
  <si>
    <t>アズサイエンス(株) 西東京営業所</t>
  </si>
  <si>
    <t>アルフレッサ(株) 試薬機器関西営業部 京滋支店</t>
  </si>
  <si>
    <t>アルフレッサ篠原化学(株) 香川支店</t>
  </si>
  <si>
    <t>家田化学薬品(株) 幸手営業所</t>
  </si>
  <si>
    <t>家田化学薬品(株) 三島営業所</t>
  </si>
  <si>
    <t>伊勢久(株) 名古屋東営業所</t>
  </si>
  <si>
    <t>大塚器械(株) 福山支店</t>
  </si>
  <si>
    <t>大槻理化学(株) 釧路営業部</t>
  </si>
  <si>
    <t>(株)カーク 本社</t>
  </si>
  <si>
    <t>(株)カーク 静岡営業所</t>
  </si>
  <si>
    <t>化研テクノ(株) 本社</t>
  </si>
  <si>
    <t>化研テクノ(株) 今治出張所</t>
  </si>
  <si>
    <t>化研テクノ(株) 岡山出張所</t>
  </si>
  <si>
    <t>化研テクノ(株) 高知営業所</t>
  </si>
  <si>
    <t>化研テクノ(株) 高松営業所</t>
  </si>
  <si>
    <t>化研テクノ(株) 新居浜営業所</t>
  </si>
  <si>
    <t>化研テクノ(株) 松山営業所</t>
  </si>
  <si>
    <t>片山化学工業(株) 本社</t>
  </si>
  <si>
    <t>(株)カワニシ ライフサイエンス事業部</t>
  </si>
  <si>
    <t>キシダ化学(株) 福岡営業所</t>
  </si>
  <si>
    <t>高信化学(株) 関西オフィス</t>
  </si>
  <si>
    <t>純正化学(株) 大阪営業所</t>
  </si>
  <si>
    <t>純正化学(株) 富山営業所</t>
  </si>
  <si>
    <t>正晃(株) 福岡西営業所</t>
  </si>
  <si>
    <t>東北化学薬品(株) 米沢営業所</t>
  </si>
  <si>
    <t>中山商事(株) 大阪事業所</t>
  </si>
  <si>
    <t>中山商事(株) 川崎営業所</t>
  </si>
  <si>
    <t>ナカライテスク(株) 厚木営業所</t>
  </si>
  <si>
    <t>ナカライテスク(株) 大阪1営業所</t>
  </si>
  <si>
    <t>ナカライテスク(株) 大阪2営業所</t>
  </si>
  <si>
    <t>ナカライテスク(株) 千葉営業所</t>
  </si>
  <si>
    <t>ナカライテスク(株) つくば連絡所</t>
  </si>
  <si>
    <t>ナカライテスク(株) 東京営業所</t>
  </si>
  <si>
    <t>日進商事(株) 松山オフィス</t>
  </si>
  <si>
    <t>(株)バイオテック・ラボ 大阪営業所</t>
  </si>
  <si>
    <t>(株)バイオテック・ラボ 川崎営業所</t>
  </si>
  <si>
    <t>(株)バイオテック・ラボ 横浜営業所</t>
  </si>
  <si>
    <t>(株)服部商会</t>
  </si>
  <si>
    <t>北海ケミー(株) 本社</t>
  </si>
  <si>
    <t>宮野医療器(株) 大阪南第2営業所</t>
  </si>
  <si>
    <t>宮野医療器(株) 岡山営業所</t>
  </si>
  <si>
    <t>宮野医療器(株) ＭＳＣポートアイランド60</t>
  </si>
  <si>
    <t>理科研(株) 本社</t>
  </si>
  <si>
    <t>理科研(株) 大阪営業所</t>
  </si>
  <si>
    <t>理科研(株) 鎌倉営業所</t>
  </si>
  <si>
    <t>(株)リブラメディシーナ</t>
  </si>
  <si>
    <t>※選択必須</t>
    <rPh sb="1" eb="3">
      <t>センタク</t>
    </rPh>
    <rPh sb="3" eb="5">
      <t>ヒッス</t>
    </rPh>
    <phoneticPr fontId="13"/>
  </si>
  <si>
    <t>アズサイエンス(株) 小田原営業所</t>
  </si>
  <si>
    <t>(株)アズバイオ 本社</t>
  </si>
  <si>
    <t>アルフレッサ(株) 本社</t>
  </si>
  <si>
    <t>アルフレッサ(株) 神奈川第二支店</t>
  </si>
  <si>
    <t>アルフレッサ(株) 東京支店</t>
  </si>
  <si>
    <t>アルフレッサ篠原化学(株) 本社</t>
  </si>
  <si>
    <t>(株)池田理化 岩国支店</t>
  </si>
  <si>
    <t>恵比寿サイエンス(株) 本社</t>
  </si>
  <si>
    <t>恵比寿サイエンス(株) 西東京営業所</t>
  </si>
  <si>
    <t>恵比寿サイエンス(株) 福島営業所</t>
  </si>
  <si>
    <t>大槻理化学(株) 本社</t>
  </si>
  <si>
    <t>尾崎理化(株) 本社</t>
  </si>
  <si>
    <t>(有)春日薬局</t>
  </si>
  <si>
    <t>キシダ化学(株) 本社</t>
  </si>
  <si>
    <t>九州東邦(株)</t>
  </si>
  <si>
    <t>高信化学(株) 本社</t>
  </si>
  <si>
    <t>国産化学(株) 本社</t>
  </si>
  <si>
    <t>(株)栄屋理化 本社</t>
  </si>
  <si>
    <t>(株)新興精機 本社</t>
  </si>
  <si>
    <t>(株)セイミ 本社</t>
  </si>
  <si>
    <t>(株)高長 本社</t>
  </si>
  <si>
    <t>竹内化学(株) 本社</t>
  </si>
  <si>
    <t>竹内化学(株) 江坂営業所</t>
  </si>
  <si>
    <t>竹内化学(株) 堺営業所</t>
  </si>
  <si>
    <t>(株)テクノ･スズタ 本社</t>
  </si>
  <si>
    <t>(株)テクノ･スズタ 佐世保営業所</t>
  </si>
  <si>
    <t>(株)テクノ･スズタ 福岡営業所</t>
  </si>
  <si>
    <t>東新(株) 本社</t>
  </si>
  <si>
    <t>東邦薬品(株) BML営業所</t>
  </si>
  <si>
    <t>東邦薬品(株) 川越営業所</t>
  </si>
  <si>
    <t>東邦薬品(株) 埼玉営業部</t>
  </si>
  <si>
    <t>東邦薬品(株) 本社</t>
  </si>
  <si>
    <t>東北化学薬品(株) 福島営業所</t>
  </si>
  <si>
    <t>(有)友田大洋堂 本社</t>
  </si>
  <si>
    <t>(株)成瀬理工 本社</t>
  </si>
  <si>
    <t>日京テクノス(株) 本社</t>
  </si>
  <si>
    <t>日進商事(株) 本社</t>
  </si>
  <si>
    <t>(株)バイオテック・ラボ 本社営業部 営業1課</t>
  </si>
  <si>
    <t>(株)バイオテック・ラボ 本社営業部 営業2課</t>
  </si>
  <si>
    <t>(株)バイオテック・ラボ 本社営業部 営業3課</t>
  </si>
  <si>
    <t>ハヤシ化成(株) 本社</t>
  </si>
  <si>
    <t>林純薬工業(株)</t>
  </si>
  <si>
    <t>平野純薬(株) 本社</t>
  </si>
  <si>
    <t>広瀬化学薬品(株) 本社</t>
  </si>
  <si>
    <t>不二化学薬品(株) 本社</t>
  </si>
  <si>
    <t>豊前医化(株)</t>
  </si>
  <si>
    <t>宝来メデック(株) 本社</t>
  </si>
  <si>
    <t>宮野医療器(株) 本社</t>
  </si>
  <si>
    <t>宮野医療器(株) 京都営業所</t>
  </si>
  <si>
    <t>宮野医療器(株) 高松営業所</t>
  </si>
  <si>
    <t>八洲薬品(株) 本社</t>
  </si>
  <si>
    <t>山本薬品(株)</t>
  </si>
  <si>
    <t>米山薬品工業(株) 本社</t>
  </si>
  <si>
    <t>(株)理学 本社</t>
  </si>
  <si>
    <t>理科研(株) つくば支店 宇都宮分室</t>
  </si>
  <si>
    <t>(株)レイテストサイエンス 本社</t>
  </si>
  <si>
    <t>(株)レイテストサイエンス 郡山営業所</t>
  </si>
  <si>
    <t>(株)レイテストサイエンス 荘内営業所</t>
  </si>
  <si>
    <t>(株)レイテストサイエンス 鶴岡営業所</t>
  </si>
  <si>
    <t>(株)レイテストサイエンス 山形支店</t>
  </si>
  <si>
    <t xml:space="preserve">電話番号はこちら        </t>
    <phoneticPr fontId="15"/>
  </si>
  <si>
    <r>
      <rPr>
        <u/>
        <sz val="12"/>
        <color indexed="12"/>
        <rFont val="ＭＳ Ｐゴシック"/>
        <family val="3"/>
        <charset val="128"/>
      </rPr>
      <t>送付先はこちら（</t>
    </r>
    <r>
      <rPr>
        <u/>
        <sz val="12"/>
        <color indexed="12"/>
        <rFont val="Arial"/>
        <family val="2"/>
      </rPr>
      <t>DNA</t>
    </r>
    <r>
      <rPr>
        <u/>
        <sz val="12"/>
        <color indexed="12"/>
        <rFont val="ＭＳ Ｐゴシック"/>
        <family val="3"/>
        <charset val="128"/>
      </rPr>
      <t>シーケンス）</t>
    </r>
    <phoneticPr fontId="0" type="noConversion"/>
  </si>
  <si>
    <t>Ver1.03 FS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</si>
</sst>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4"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6"/>
      <name val="ＭＳ Ｐゴシック"/>
      <family val="3"/>
      <charset val="128"/>
    </font>
    <font>
      <b/>
      <sz val="16"/>
      <color indexed="5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6"/>
      <color indexed="62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sz val="9"/>
      <name val="ＭＳ Ｐゴシック"/>
      <family val="3"/>
      <charset val="128"/>
    </font>
    <font>
      <b/>
      <sz val="9"/>
      <name val="Arial"/>
      <family val="2"/>
    </font>
    <font>
      <sz val="9"/>
      <color indexed="10"/>
      <name val="Arial"/>
      <family val="2"/>
    </font>
    <font>
      <u/>
      <sz val="10"/>
      <color indexed="12"/>
      <name val="Arial"/>
      <family val="2"/>
    </font>
    <font>
      <sz val="10"/>
      <name val="Geneva"/>
      <family val="2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Arial"/>
      <family val="2"/>
    </font>
    <font>
      <u/>
      <sz val="7.5"/>
      <color indexed="12"/>
      <name val="Arial"/>
      <family val="2"/>
    </font>
    <font>
      <sz val="11"/>
      <name val="ＭＳ Ｐゴシック"/>
      <family val="3"/>
      <charset val="128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9"/>
      <name val="ＭＳ Ｐゴシック"/>
      <family val="3"/>
      <charset val="128"/>
    </font>
    <font>
      <b/>
      <sz val="10"/>
      <color indexed="9"/>
      <name val="Arial"/>
      <family val="2"/>
    </font>
    <font>
      <u/>
      <sz val="9"/>
      <color indexed="12"/>
      <name val="Arial"/>
      <family val="2"/>
    </font>
    <font>
      <b/>
      <sz val="11"/>
      <color theme="0"/>
      <name val="ＭＳ Ｐゴシック"/>
      <family val="3"/>
      <charset val="128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0"/>
      <color rgb="FF00206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8"/>
      <color rgb="FF00206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name val="Arial"/>
      <family val="3"/>
      <charset val="128"/>
    </font>
    <font>
      <b/>
      <u/>
      <sz val="12"/>
      <color indexed="12"/>
      <name val="ＭＳ Ｐゴシック"/>
      <family val="3"/>
      <charset val="128"/>
      <scheme val="minor"/>
    </font>
    <font>
      <u/>
      <sz val="12"/>
      <color indexed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 style="medium">
        <color rgb="FF002060"/>
      </left>
      <right/>
      <top/>
      <bottom style="hair">
        <color rgb="FF002060"/>
      </bottom>
      <diagonal/>
    </border>
    <border>
      <left style="medium">
        <color rgb="FF002060"/>
      </left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8" fillId="0" borderId="0"/>
  </cellStyleXfs>
  <cellXfs count="21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2" applyAlignment="1" applyProtection="1">
      <alignment horizontal="left"/>
    </xf>
    <xf numFmtId="0" fontId="13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0" fillId="0" borderId="1" xfId="0" applyBorder="1"/>
    <xf numFmtId="0" fontId="10" fillId="0" borderId="0" xfId="0" applyFont="1"/>
    <xf numFmtId="49" fontId="12" fillId="0" borderId="2" xfId="0" applyNumberFormat="1" applyFont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center"/>
    </xf>
    <xf numFmtId="0" fontId="0" fillId="0" borderId="0" xfId="0" applyProtection="1">
      <protection hidden="1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7" fillId="0" borderId="4" xfId="0" applyFont="1" applyBorder="1"/>
    <xf numFmtId="0" fontId="14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22" fillId="0" borderId="0" xfId="0" applyFont="1"/>
    <xf numFmtId="0" fontId="2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14" fillId="0" borderId="0" xfId="0" applyFont="1"/>
    <xf numFmtId="0" fontId="25" fillId="0" borderId="0" xfId="0" applyFont="1"/>
    <xf numFmtId="0" fontId="26" fillId="0" borderId="0" xfId="0" applyFont="1"/>
    <xf numFmtId="0" fontId="14" fillId="0" borderId="0" xfId="0" applyFont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 applyProtection="1">
      <alignment horizontal="right" vertical="center"/>
      <protection locked="0"/>
    </xf>
    <xf numFmtId="0" fontId="29" fillId="0" borderId="10" xfId="0" applyFont="1" applyBorder="1" applyAlignment="1" applyProtection="1">
      <alignment horizontal="right" vertical="center"/>
      <protection locked="0"/>
    </xf>
    <xf numFmtId="0" fontId="29" fillId="0" borderId="11" xfId="0" applyFont="1" applyBorder="1" applyAlignment="1" applyProtection="1">
      <alignment horizontal="right" vertical="center"/>
      <protection locked="0"/>
    </xf>
    <xf numFmtId="0" fontId="14" fillId="0" borderId="1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1" fillId="3" borderId="58" xfId="0" applyFont="1" applyFill="1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 shrinkToFit="1"/>
    </xf>
    <xf numFmtId="0" fontId="29" fillId="0" borderId="13" xfId="0" applyFont="1" applyBorder="1" applyAlignment="1" applyProtection="1">
      <alignment horizontal="right" vertical="center"/>
      <protection locked="0"/>
    </xf>
    <xf numFmtId="0" fontId="29" fillId="0" borderId="14" xfId="0" applyFont="1" applyBorder="1" applyAlignment="1">
      <alignment horizontal="left" vertical="center"/>
    </xf>
    <xf numFmtId="0" fontId="20" fillId="0" borderId="13" xfId="0" applyFont="1" applyBorder="1" applyAlignment="1" applyProtection="1">
      <alignment horizontal="right"/>
      <protection locked="0"/>
    </xf>
    <xf numFmtId="0" fontId="30" fillId="0" borderId="15" xfId="0" applyFont="1" applyBorder="1"/>
    <xf numFmtId="0" fontId="29" fillId="0" borderId="16" xfId="0" applyFont="1" applyBorder="1" applyAlignment="1">
      <alignment horizontal="left" vertical="center"/>
    </xf>
    <xf numFmtId="0" fontId="20" fillId="0" borderId="10" xfId="0" applyFont="1" applyBorder="1" applyAlignment="1" applyProtection="1">
      <alignment horizontal="right"/>
      <protection locked="0"/>
    </xf>
    <xf numFmtId="0" fontId="30" fillId="0" borderId="16" xfId="0" applyFont="1" applyBorder="1"/>
    <xf numFmtId="0" fontId="30" fillId="0" borderId="17" xfId="0" applyFont="1" applyBorder="1"/>
    <xf numFmtId="0" fontId="29" fillId="0" borderId="18" xfId="0" applyFont="1" applyBorder="1" applyAlignment="1">
      <alignment horizontal="left" vertical="center"/>
    </xf>
    <xf numFmtId="0" fontId="20" fillId="0" borderId="11" xfId="0" applyFont="1" applyBorder="1" applyAlignment="1" applyProtection="1">
      <alignment horizontal="right"/>
      <protection locked="0"/>
    </xf>
    <xf numFmtId="0" fontId="30" fillId="0" borderId="18" xfId="0" applyFont="1" applyBorder="1"/>
    <xf numFmtId="0" fontId="30" fillId="0" borderId="19" xfId="0" applyFont="1" applyBorder="1"/>
    <xf numFmtId="0" fontId="29" fillId="0" borderId="20" xfId="0" applyFont="1" applyBorder="1" applyAlignment="1">
      <alignment horizontal="left" vertical="center"/>
    </xf>
    <xf numFmtId="0" fontId="20" fillId="0" borderId="9" xfId="0" applyFont="1" applyBorder="1" applyAlignment="1" applyProtection="1">
      <alignment horizontal="right"/>
      <protection locked="0"/>
    </xf>
    <xf numFmtId="0" fontId="30" fillId="0" borderId="20" xfId="0" applyFont="1" applyBorder="1"/>
    <xf numFmtId="0" fontId="30" fillId="0" borderId="21" xfId="0" applyFont="1" applyBorder="1"/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2" fillId="0" borderId="12" xfId="0" applyFont="1" applyBorder="1"/>
    <xf numFmtId="0" fontId="5" fillId="0" borderId="26" xfId="0" applyFont="1" applyBorder="1"/>
    <xf numFmtId="0" fontId="3" fillId="0" borderId="27" xfId="0" applyFont="1" applyBorder="1"/>
    <xf numFmtId="0" fontId="27" fillId="0" borderId="27" xfId="4" applyFont="1" applyBorder="1" applyAlignment="1" applyProtection="1"/>
    <xf numFmtId="0" fontId="3" fillId="0" borderId="28" xfId="0" applyFont="1" applyBorder="1"/>
    <xf numFmtId="0" fontId="7" fillId="2" borderId="29" xfId="0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 shrinkToFit="1"/>
    </xf>
    <xf numFmtId="49" fontId="34" fillId="0" borderId="30" xfId="0" applyNumberFormat="1" applyFont="1" applyBorder="1" applyAlignment="1" applyProtection="1">
      <alignment vertical="center" wrapText="1"/>
      <protection locked="0"/>
    </xf>
    <xf numFmtId="0" fontId="9" fillId="2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14" fillId="0" borderId="12" xfId="0" applyFont="1" applyBorder="1"/>
    <xf numFmtId="0" fontId="14" fillId="0" borderId="28" xfId="0" applyFont="1" applyBorder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0" fillId="0" borderId="32" xfId="0" applyBorder="1"/>
    <xf numFmtId="0" fontId="3" fillId="0" borderId="1" xfId="0" applyFont="1" applyBorder="1"/>
    <xf numFmtId="0" fontId="36" fillId="0" borderId="0" xfId="0" applyFont="1"/>
    <xf numFmtId="0" fontId="0" fillId="0" borderId="33" xfId="0" applyBorder="1"/>
    <xf numFmtId="0" fontId="23" fillId="0" borderId="0" xfId="0" applyFont="1" applyAlignment="1">
      <alignment vertical="center"/>
    </xf>
    <xf numFmtId="49" fontId="0" fillId="0" borderId="29" xfId="0" applyNumberForma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9" fontId="34" fillId="0" borderId="34" xfId="0" applyNumberFormat="1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vertical="center" wrapText="1"/>
    </xf>
    <xf numFmtId="49" fontId="34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/>
    <xf numFmtId="0" fontId="42" fillId="0" borderId="0" xfId="0" applyFont="1"/>
    <xf numFmtId="0" fontId="43" fillId="0" borderId="0" xfId="0" applyFont="1"/>
    <xf numFmtId="49" fontId="42" fillId="0" borderId="0" xfId="0" applyNumberFormat="1" applyFont="1"/>
    <xf numFmtId="0" fontId="44" fillId="3" borderId="35" xfId="6" applyFont="1" applyFill="1" applyBorder="1" applyAlignment="1">
      <alignment horizontal="center" vertical="center" wrapText="1"/>
    </xf>
    <xf numFmtId="0" fontId="44" fillId="3" borderId="36" xfId="0" applyFont="1" applyFill="1" applyBorder="1" applyAlignment="1">
      <alignment horizontal="center" vertical="center" wrapText="1"/>
    </xf>
    <xf numFmtId="0" fontId="44" fillId="3" borderId="37" xfId="0" applyFont="1" applyFill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 wrapText="1"/>
    </xf>
    <xf numFmtId="0" fontId="20" fillId="0" borderId="39" xfId="0" applyFont="1" applyBorder="1" applyAlignment="1" applyProtection="1">
      <alignment horizontal="right"/>
      <protection locked="0"/>
    </xf>
    <xf numFmtId="0" fontId="20" fillId="0" borderId="40" xfId="0" applyFont="1" applyBorder="1" applyAlignment="1" applyProtection="1">
      <alignment horizontal="right"/>
      <protection locked="0"/>
    </xf>
    <xf numFmtId="0" fontId="20" fillId="0" borderId="41" xfId="0" applyFont="1" applyBorder="1" applyAlignment="1" applyProtection="1">
      <alignment horizontal="right"/>
      <protection locked="0"/>
    </xf>
    <xf numFmtId="0" fontId="20" fillId="0" borderId="42" xfId="0" applyFont="1" applyBorder="1" applyAlignment="1" applyProtection="1">
      <alignment horizontal="right"/>
      <protection locked="0"/>
    </xf>
    <xf numFmtId="0" fontId="44" fillId="3" borderId="43" xfId="0" applyFont="1" applyFill="1" applyBorder="1" applyAlignment="1">
      <alignment horizontal="center" vertical="center" wrapText="1"/>
    </xf>
    <xf numFmtId="0" fontId="29" fillId="0" borderId="44" xfId="0" applyFont="1" applyBorder="1" applyAlignment="1" applyProtection="1">
      <alignment horizontal="center" vertical="center" shrinkToFit="1"/>
      <protection locked="0"/>
    </xf>
    <xf numFmtId="0" fontId="29" fillId="0" borderId="45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 applyAlignment="1" applyProtection="1">
      <alignment horizontal="center" vertical="center" shrinkToFit="1"/>
      <protection locked="0"/>
    </xf>
    <xf numFmtId="0" fontId="29" fillId="0" borderId="47" xfId="0" applyFont="1" applyBorder="1" applyAlignment="1" applyProtection="1">
      <alignment horizontal="center" vertical="center" shrinkToFit="1"/>
      <protection locked="0"/>
    </xf>
    <xf numFmtId="0" fontId="24" fillId="0" borderId="0" xfId="0" applyFont="1"/>
    <xf numFmtId="0" fontId="24" fillId="0" borderId="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49" fontId="0" fillId="0" borderId="48" xfId="0" applyNumberFormat="1" applyBorder="1" applyAlignment="1" applyProtection="1">
      <alignment horizontal="left" vertical="center" shrinkToFit="1"/>
      <protection locked="0"/>
    </xf>
    <xf numFmtId="49" fontId="0" fillId="0" borderId="49" xfId="0" applyNumberFormat="1" applyBorder="1" applyAlignment="1" applyProtection="1">
      <alignment horizontal="left" vertical="center" shrinkToFit="1"/>
      <protection locked="0"/>
    </xf>
    <xf numFmtId="49" fontId="0" fillId="0" borderId="50" xfId="0" applyNumberFormat="1" applyBorder="1" applyAlignment="1" applyProtection="1">
      <alignment horizontal="left" vertical="center" shrinkToFit="1"/>
      <protection locked="0"/>
    </xf>
    <xf numFmtId="49" fontId="0" fillId="0" borderId="51" xfId="0" applyNumberFormat="1" applyBorder="1" applyAlignment="1" applyProtection="1">
      <alignment horizontal="left" vertical="center" shrinkToFit="1"/>
      <protection locked="0"/>
    </xf>
    <xf numFmtId="49" fontId="0" fillId="0" borderId="52" xfId="0" applyNumberFormat="1" applyBorder="1" applyAlignment="1" applyProtection="1">
      <alignment horizontal="left" vertical="center" shrinkToFit="1"/>
      <protection locked="0"/>
    </xf>
    <xf numFmtId="49" fontId="0" fillId="0" borderId="14" xfId="0" applyNumberFormat="1" applyBorder="1" applyAlignment="1" applyProtection="1">
      <alignment horizontal="center" shrinkToFit="1"/>
      <protection locked="0"/>
    </xf>
    <xf numFmtId="0" fontId="8" fillId="4" borderId="32" xfId="0" applyFont="1" applyFill="1" applyBorder="1" applyAlignment="1">
      <alignment vertical="center"/>
    </xf>
    <xf numFmtId="0" fontId="8" fillId="4" borderId="33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/>
    </xf>
    <xf numFmtId="0" fontId="0" fillId="4" borderId="31" xfId="0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4" fillId="0" borderId="0" xfId="0" applyFont="1"/>
    <xf numFmtId="0" fontId="46" fillId="0" borderId="0" xfId="0" applyFont="1"/>
    <xf numFmtId="0" fontId="46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7" fillId="5" borderId="33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0" fillId="0" borderId="24" xfId="0" applyNumberFormat="1" applyBorder="1" applyAlignment="1" applyProtection="1">
      <alignment horizontal="center" shrinkToFit="1"/>
      <protection locked="0"/>
    </xf>
    <xf numFmtId="0" fontId="14" fillId="0" borderId="1" xfId="0" applyFont="1" applyBorder="1"/>
    <xf numFmtId="0" fontId="48" fillId="0" borderId="0" xfId="0" applyFont="1" applyAlignment="1">
      <alignment vertical="center"/>
    </xf>
    <xf numFmtId="0" fontId="27" fillId="0" borderId="1" xfId="3" applyFont="1" applyBorder="1" applyAlignment="1" applyProtection="1">
      <alignment vertical="center"/>
    </xf>
    <xf numFmtId="0" fontId="52" fillId="0" borderId="56" xfId="3" applyFont="1" applyBorder="1" applyAlignment="1" applyProtection="1">
      <alignment horizontal="left" indent="3"/>
      <protection locked="0"/>
    </xf>
    <xf numFmtId="0" fontId="51" fillId="0" borderId="56" xfId="0" applyFont="1" applyBorder="1"/>
    <xf numFmtId="0" fontId="51" fillId="0" borderId="57" xfId="0" applyFont="1" applyBorder="1"/>
    <xf numFmtId="49" fontId="12" fillId="0" borderId="2" xfId="0" applyNumberFormat="1" applyFont="1" applyBorder="1" applyAlignment="1" applyProtection="1">
      <alignment horizontal="left"/>
      <protection locked="0"/>
    </xf>
    <xf numFmtId="49" fontId="12" fillId="0" borderId="3" xfId="0" applyNumberFormat="1" applyFont="1" applyBorder="1" applyAlignment="1" applyProtection="1">
      <alignment horizontal="left"/>
      <protection locked="0"/>
    </xf>
    <xf numFmtId="49" fontId="12" fillId="0" borderId="54" xfId="0" applyNumberFormat="1" applyFont="1" applyBorder="1" applyAlignment="1" applyProtection="1">
      <alignment horizontal="left"/>
      <protection locked="0"/>
    </xf>
    <xf numFmtId="49" fontId="12" fillId="0" borderId="4" xfId="0" applyNumberFormat="1" applyFont="1" applyBorder="1" applyAlignment="1" applyProtection="1">
      <alignment horizontal="left"/>
      <protection locked="0"/>
    </xf>
    <xf numFmtId="0" fontId="2" fillId="0" borderId="35" xfId="3" applyBorder="1" applyAlignment="1" applyProtection="1">
      <alignment horizontal="left" indent="3"/>
      <protection locked="0"/>
    </xf>
    <xf numFmtId="0" fontId="2" fillId="0" borderId="56" xfId="3" applyBorder="1" applyAlignment="1" applyProtection="1">
      <alignment horizontal="left" indent="3"/>
      <protection locked="0"/>
    </xf>
    <xf numFmtId="0" fontId="12" fillId="0" borderId="34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27" xfId="0" applyFont="1" applyBorder="1" applyAlignment="1" applyProtection="1">
      <alignment horizontal="left" vertical="top" wrapText="1"/>
      <protection locked="0"/>
    </xf>
    <xf numFmtId="0" fontId="12" fillId="0" borderId="28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49" fillId="0" borderId="0" xfId="0" applyFont="1" applyAlignment="1">
      <alignment horizontal="center"/>
    </xf>
    <xf numFmtId="0" fontId="7" fillId="5" borderId="28" xfId="0" applyFont="1" applyFill="1" applyBorder="1" applyAlignment="1" applyProtection="1">
      <alignment horizontal="left" vertical="center"/>
      <protection locked="0"/>
    </xf>
    <xf numFmtId="0" fontId="47" fillId="5" borderId="28" xfId="0" applyFont="1" applyFill="1" applyBorder="1" applyAlignment="1">
      <alignment horizontal="center" vertical="center"/>
    </xf>
    <xf numFmtId="0" fontId="47" fillId="5" borderId="31" xfId="0" applyFont="1" applyFill="1" applyBorder="1" applyAlignment="1">
      <alignment horizontal="center" vertical="center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76" fontId="10" fillId="4" borderId="28" xfId="0" applyNumberFormat="1" applyFont="1" applyFill="1" applyBorder="1" applyAlignment="1" applyProtection="1">
      <alignment horizontal="left" vertical="center"/>
      <protection locked="0"/>
    </xf>
    <xf numFmtId="0" fontId="9" fillId="4" borderId="28" xfId="0" applyFont="1" applyFill="1" applyBorder="1" applyAlignment="1" applyProtection="1">
      <alignment horizontal="left" vertical="center"/>
      <protection locked="0"/>
    </xf>
    <xf numFmtId="0" fontId="7" fillId="5" borderId="12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11" fillId="0" borderId="32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12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0" fillId="0" borderId="34" xfId="0" applyBorder="1" applyAlignment="1">
      <alignment horizontal="left"/>
    </xf>
    <xf numFmtId="0" fontId="0" fillId="0" borderId="55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7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49" fontId="10" fillId="0" borderId="54" xfId="0" applyNumberFormat="1" applyFont="1" applyBorder="1" applyAlignment="1" applyProtection="1">
      <alignment horizontal="left"/>
      <protection locked="0"/>
    </xf>
    <xf numFmtId="49" fontId="10" fillId="0" borderId="4" xfId="0" applyNumberFormat="1" applyFont="1" applyBorder="1" applyAlignment="1" applyProtection="1">
      <alignment horizontal="left"/>
      <protection locked="0"/>
    </xf>
    <xf numFmtId="0" fontId="7" fillId="5" borderId="12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7" xfId="0" applyFont="1" applyBorder="1" applyAlignment="1">
      <alignment horizontal="left"/>
    </xf>
    <xf numFmtId="49" fontId="10" fillId="0" borderId="54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49" fontId="10" fillId="0" borderId="2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48" fillId="0" borderId="0" xfId="0" applyFont="1" applyAlignment="1">
      <alignment horizontal="center" vertical="center" shrinkToFit="1"/>
    </xf>
    <xf numFmtId="0" fontId="19" fillId="3" borderId="60" xfId="0" applyFont="1" applyFill="1" applyBorder="1" applyAlignment="1">
      <alignment horizontal="center" vertical="center" shrinkToFit="1"/>
    </xf>
    <xf numFmtId="0" fontId="19" fillId="3" borderId="58" xfId="0" applyFont="1" applyFill="1" applyBorder="1" applyAlignment="1">
      <alignment horizontal="center" vertical="center" shrinkToFit="1"/>
    </xf>
    <xf numFmtId="0" fontId="19" fillId="3" borderId="61" xfId="0" applyFont="1" applyFill="1" applyBorder="1" applyAlignment="1">
      <alignment horizontal="center" vertical="center" shrinkToFit="1"/>
    </xf>
    <xf numFmtId="0" fontId="19" fillId="3" borderId="0" xfId="0" applyFont="1" applyFill="1" applyAlignment="1">
      <alignment horizontal="center" vertical="center" shrinkToFit="1"/>
    </xf>
    <xf numFmtId="0" fontId="7" fillId="6" borderId="0" xfId="0" applyFont="1" applyFill="1" applyAlignment="1" applyProtection="1">
      <alignment horizontal="center" vertical="center"/>
      <protection locked="0"/>
    </xf>
    <xf numFmtId="0" fontId="40" fillId="0" borderId="28" xfId="3" applyFont="1" applyBorder="1" applyAlignment="1" applyProtection="1">
      <alignment horizontal="right" vertical="center" indent="1"/>
      <protection locked="0"/>
    </xf>
    <xf numFmtId="0" fontId="24" fillId="0" borderId="28" xfId="0" applyFont="1" applyBorder="1" applyAlignment="1" applyProtection="1">
      <alignment horizontal="right" vertical="center" indent="1"/>
      <protection locked="0"/>
    </xf>
    <xf numFmtId="0" fontId="44" fillId="3" borderId="37" xfId="0" applyFont="1" applyFill="1" applyBorder="1" applyAlignment="1">
      <alignment horizontal="center" vertical="center" wrapText="1"/>
    </xf>
    <xf numFmtId="0" fontId="44" fillId="3" borderId="37" xfId="6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shrinkToFit="1"/>
    </xf>
    <xf numFmtId="0" fontId="50" fillId="0" borderId="0" xfId="0" applyFont="1" applyAlignment="1">
      <alignment horizontal="left" shrinkToFit="1"/>
    </xf>
    <xf numFmtId="0" fontId="44" fillId="3" borderId="56" xfId="0" applyFont="1" applyFill="1" applyBorder="1" applyAlignment="1">
      <alignment horizontal="center" vertical="center" wrapText="1"/>
    </xf>
    <xf numFmtId="0" fontId="44" fillId="3" borderId="57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/>
    </xf>
    <xf numFmtId="0" fontId="7" fillId="6" borderId="59" xfId="0" applyFont="1" applyFill="1" applyBorder="1" applyAlignment="1" applyProtection="1">
      <alignment horizontal="center" vertical="center"/>
      <protection locked="0"/>
    </xf>
  </cellXfs>
  <cellStyles count="7">
    <cellStyle name="Besuchter Hyperlink" xfId="1" xr:uid="{00000000-0005-0000-0000-000000000000}"/>
    <cellStyle name="Hyperlink" xfId="2" xr:uid="{00000000-0005-0000-0000-000001000000}"/>
    <cellStyle name="ハイパーリンク" xfId="3" builtinId="8" customBuiltin="1"/>
    <cellStyle name="ハイパーリンク 2" xfId="4" xr:uid="{00000000-0005-0000-0000-000003000000}"/>
    <cellStyle name="標準" xfId="0" builtinId="0"/>
    <cellStyle name="標準 2" xfId="5" xr:uid="{00000000-0005-0000-0000-000005000000}"/>
    <cellStyle name="標準_Sheet1" xfId="6" xr:uid="{00000000-0005-0000-0000-000006000000}"/>
  </cellStyles>
  <dxfs count="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1247775</xdr:colOff>
      <xdr:row>3</xdr:row>
      <xdr:rowOff>161925</xdr:rowOff>
    </xdr:to>
    <xdr:pic>
      <xdr:nvPicPr>
        <xdr:cNvPr id="19523" name="図 1">
          <a:extLst>
            <a:ext uri="{FF2B5EF4-FFF2-40B4-BE49-F238E27FC236}">
              <a16:creationId xmlns:a16="http://schemas.microsoft.com/office/drawing/2014/main" id="{00000000-0008-0000-0000-00004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1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3</xdr:row>
      <xdr:rowOff>76200</xdr:rowOff>
    </xdr:to>
    <xdr:pic>
      <xdr:nvPicPr>
        <xdr:cNvPr id="16486" name="図 1">
          <a:extLst>
            <a:ext uri="{FF2B5EF4-FFF2-40B4-BE49-F238E27FC236}">
              <a16:creationId xmlns:a16="http://schemas.microsoft.com/office/drawing/2014/main" id="{00000000-0008-0000-0100-000066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contact/tel/" TargetMode="External"/><Relationship Id="rId1" Type="http://schemas.openxmlformats.org/officeDocument/2006/relationships/hyperlink" Target="https://eurofinsgenomics.jp/jp/contact/order-for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rofinsgenomics.jp/jp/service/dnasequence/sample-preparatio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8"/>
  <sheetViews>
    <sheetView showGridLines="0" tabSelected="1" topLeftCell="A2" zoomScale="85" zoomScaleNormal="85" workbookViewId="0">
      <selection activeCell="B7" sqref="B7:D7"/>
    </sheetView>
  </sheetViews>
  <sheetFormatPr defaultColWidth="9.08984375" defaultRowHeight="12.5"/>
  <cols>
    <col min="1" max="1" width="18.54296875" customWidth="1"/>
    <col min="2" max="2" width="4.36328125" customWidth="1"/>
    <col min="3" max="3" width="20.6328125" customWidth="1"/>
    <col min="4" max="4" width="50.36328125" customWidth="1"/>
    <col min="5" max="5" width="18.453125" customWidth="1"/>
    <col min="6" max="6" width="4.453125" customWidth="1"/>
    <col min="7" max="7" width="20.6328125" customWidth="1"/>
    <col min="8" max="8" width="50.08984375" customWidth="1"/>
    <col min="9" max="9" width="9.453125" bestFit="1" customWidth="1"/>
    <col min="13" max="13" width="10.36328125" bestFit="1" customWidth="1"/>
    <col min="14" max="14" width="41.90625" bestFit="1" customWidth="1"/>
    <col min="15" max="16" width="9.08984375" style="89" hidden="1" customWidth="1"/>
    <col min="17" max="17" width="11.6328125" style="89" hidden="1" customWidth="1"/>
    <col min="18" max="18" width="50.54296875" style="89" hidden="1" customWidth="1"/>
  </cols>
  <sheetData>
    <row r="1" spans="1:18" s="11" customFormat="1" ht="13" hidden="1">
      <c r="A1" s="11" t="s">
        <v>429</v>
      </c>
      <c r="O1" s="127" t="s">
        <v>68</v>
      </c>
      <c r="P1" s="127" t="s">
        <v>17</v>
      </c>
      <c r="Q1" s="127" t="s">
        <v>434</v>
      </c>
      <c r="R1" s="127" t="s">
        <v>18</v>
      </c>
    </row>
    <row r="2" spans="1:18" ht="12" customHeight="1">
      <c r="B2" s="8"/>
      <c r="C2" s="8"/>
      <c r="D2" s="2"/>
      <c r="E2" s="2"/>
      <c r="F2" s="2"/>
      <c r="G2" s="2"/>
      <c r="H2" s="134" t="s">
        <v>581</v>
      </c>
      <c r="P2" s="128" t="s">
        <v>19</v>
      </c>
      <c r="Q2" s="89">
        <v>1</v>
      </c>
      <c r="R2" s="89" t="s">
        <v>518</v>
      </c>
    </row>
    <row r="3" spans="1:18" ht="20.25" customHeight="1">
      <c r="A3" s="168" t="s">
        <v>299</v>
      </c>
      <c r="B3" s="168"/>
      <c r="C3" s="168"/>
      <c r="D3" s="168"/>
      <c r="E3" s="168"/>
      <c r="F3" s="168"/>
      <c r="G3" s="168"/>
      <c r="H3" s="168"/>
      <c r="O3" s="89" t="s">
        <v>435</v>
      </c>
      <c r="P3" s="128" t="s">
        <v>20</v>
      </c>
      <c r="Q3" s="89">
        <v>2</v>
      </c>
      <c r="R3" s="89" t="s">
        <v>97</v>
      </c>
    </row>
    <row r="4" spans="1:18" ht="17.25" customHeight="1" thickBot="1">
      <c r="G4" s="1"/>
      <c r="H4" s="3"/>
      <c r="O4" s="89" t="s">
        <v>436</v>
      </c>
      <c r="P4" s="128" t="s">
        <v>21</v>
      </c>
      <c r="Q4" s="89">
        <v>3</v>
      </c>
      <c r="R4" s="89" t="s">
        <v>98</v>
      </c>
    </row>
    <row r="5" spans="1:18" ht="19.5" customHeight="1" thickBot="1">
      <c r="A5" s="146" t="s">
        <v>580</v>
      </c>
      <c r="B5" s="147"/>
      <c r="C5" s="147"/>
      <c r="D5" s="139" t="s">
        <v>579</v>
      </c>
      <c r="E5" s="140"/>
      <c r="F5" s="140"/>
      <c r="G5" s="140"/>
      <c r="H5" s="141"/>
      <c r="O5" s="89" t="s">
        <v>437</v>
      </c>
      <c r="P5" s="128" t="s">
        <v>22</v>
      </c>
      <c r="Q5" s="89">
        <v>4</v>
      </c>
      <c r="R5" s="89" t="s">
        <v>465</v>
      </c>
    </row>
    <row r="6" spans="1:18" ht="27" customHeight="1">
      <c r="A6" s="169" t="s">
        <v>432</v>
      </c>
      <c r="B6" s="170"/>
      <c r="C6" s="170"/>
      <c r="D6" s="171"/>
      <c r="E6" s="169" t="s">
        <v>15</v>
      </c>
      <c r="F6" s="172"/>
      <c r="G6" s="172"/>
      <c r="H6" s="173"/>
      <c r="P6" s="128" t="s">
        <v>23</v>
      </c>
      <c r="Q6" s="89">
        <v>5</v>
      </c>
      <c r="R6" s="89" t="s">
        <v>351</v>
      </c>
    </row>
    <row r="7" spans="1:18" ht="21.75" customHeight="1">
      <c r="A7" s="5" t="s">
        <v>3</v>
      </c>
      <c r="B7" s="144"/>
      <c r="C7" s="144"/>
      <c r="D7" s="145"/>
      <c r="E7" s="5" t="s">
        <v>3</v>
      </c>
      <c r="F7" s="144"/>
      <c r="G7" s="144"/>
      <c r="H7" s="145"/>
      <c r="P7" s="128" t="s">
        <v>24</v>
      </c>
      <c r="Q7" s="89">
        <v>6</v>
      </c>
      <c r="R7" s="89" t="s">
        <v>466</v>
      </c>
    </row>
    <row r="8" spans="1:18" ht="21.75" customHeight="1">
      <c r="A8" s="5" t="s">
        <v>4</v>
      </c>
      <c r="B8" s="142"/>
      <c r="C8" s="142"/>
      <c r="D8" s="143"/>
      <c r="E8" s="5" t="s">
        <v>4</v>
      </c>
      <c r="F8" s="142"/>
      <c r="G8" s="142"/>
      <c r="H8" s="143"/>
      <c r="P8" s="128" t="s">
        <v>25</v>
      </c>
      <c r="Q8" s="89">
        <v>7</v>
      </c>
      <c r="R8" s="89" t="s">
        <v>519</v>
      </c>
    </row>
    <row r="9" spans="1:18" ht="21.75" customHeight="1">
      <c r="A9" s="6" t="s">
        <v>0</v>
      </c>
      <c r="B9" s="142"/>
      <c r="C9" s="142"/>
      <c r="D9" s="143"/>
      <c r="E9" s="6" t="s">
        <v>0</v>
      </c>
      <c r="F9" s="142"/>
      <c r="G9" s="142"/>
      <c r="H9" s="143"/>
      <c r="P9" s="128" t="s">
        <v>26</v>
      </c>
      <c r="Q9" s="89">
        <v>8</v>
      </c>
      <c r="R9" s="89" t="s">
        <v>467</v>
      </c>
    </row>
    <row r="10" spans="1:18" ht="21.75" customHeight="1">
      <c r="A10" s="6" t="s">
        <v>8</v>
      </c>
      <c r="B10" s="10" t="s">
        <v>10</v>
      </c>
      <c r="C10" s="9"/>
      <c r="D10" s="12"/>
      <c r="E10" s="6" t="s">
        <v>8</v>
      </c>
      <c r="F10" s="10" t="s">
        <v>10</v>
      </c>
      <c r="G10" s="9"/>
      <c r="H10" s="12"/>
      <c r="P10" s="128" t="s">
        <v>27</v>
      </c>
      <c r="Q10" s="89">
        <v>9</v>
      </c>
      <c r="R10" s="89" t="s">
        <v>353</v>
      </c>
    </row>
    <row r="11" spans="1:18" ht="21.75" customHeight="1">
      <c r="A11" s="5" t="s">
        <v>9</v>
      </c>
      <c r="B11" s="142"/>
      <c r="C11" s="142"/>
      <c r="D11" s="13"/>
      <c r="E11" s="5" t="s">
        <v>9</v>
      </c>
      <c r="F11" s="142"/>
      <c r="G11" s="142"/>
      <c r="H11" s="13"/>
      <c r="P11" s="128" t="s">
        <v>28</v>
      </c>
      <c r="Q11" s="89">
        <v>10</v>
      </c>
      <c r="R11" s="128" t="s">
        <v>355</v>
      </c>
    </row>
    <row r="12" spans="1:18" ht="21.75" customHeight="1">
      <c r="A12" s="5" t="s">
        <v>11</v>
      </c>
      <c r="B12" s="142"/>
      <c r="C12" s="142"/>
      <c r="D12" s="143"/>
      <c r="E12" s="5" t="s">
        <v>11</v>
      </c>
      <c r="F12" s="142"/>
      <c r="G12" s="142"/>
      <c r="H12" s="143"/>
      <c r="P12" s="128" t="s">
        <v>29</v>
      </c>
      <c r="Q12" s="89">
        <v>11</v>
      </c>
      <c r="R12" s="128" t="s">
        <v>468</v>
      </c>
    </row>
    <row r="13" spans="1:18" ht="21.75" customHeight="1">
      <c r="A13" s="5" t="s">
        <v>5</v>
      </c>
      <c r="B13" s="142"/>
      <c r="C13" s="142"/>
      <c r="D13" s="143"/>
      <c r="E13" s="5" t="s">
        <v>5</v>
      </c>
      <c r="F13" s="142"/>
      <c r="G13" s="142"/>
      <c r="H13" s="143"/>
      <c r="P13" s="128" t="s">
        <v>30</v>
      </c>
      <c r="Q13" s="89">
        <v>12</v>
      </c>
      <c r="R13" s="128" t="s">
        <v>469</v>
      </c>
    </row>
    <row r="14" spans="1:18" ht="21.75" customHeight="1">
      <c r="A14" s="5" t="s">
        <v>1</v>
      </c>
      <c r="B14" s="142"/>
      <c r="C14" s="142"/>
      <c r="D14" s="143"/>
      <c r="E14" s="5" t="s">
        <v>1</v>
      </c>
      <c r="F14" s="142"/>
      <c r="G14" s="142"/>
      <c r="H14" s="143"/>
      <c r="P14" s="128" t="s">
        <v>31</v>
      </c>
      <c r="Q14" s="89">
        <v>13</v>
      </c>
      <c r="R14" s="128" t="s">
        <v>354</v>
      </c>
    </row>
    <row r="15" spans="1:18" ht="21.75" customHeight="1">
      <c r="A15" s="7" t="s">
        <v>300</v>
      </c>
      <c r="B15" s="174" t="s">
        <v>313</v>
      </c>
      <c r="C15" s="174"/>
      <c r="D15" s="175"/>
      <c r="E15" s="7"/>
      <c r="F15" s="176"/>
      <c r="G15" s="176"/>
      <c r="H15" s="177"/>
      <c r="P15" s="128" t="s">
        <v>32</v>
      </c>
      <c r="Q15" s="89">
        <v>14</v>
      </c>
      <c r="R15" s="128" t="s">
        <v>470</v>
      </c>
    </row>
    <row r="16" spans="1:18" ht="21.75" customHeight="1">
      <c r="A16" s="178" t="s">
        <v>66</v>
      </c>
      <c r="B16" s="179"/>
      <c r="C16" s="179"/>
      <c r="D16" s="180"/>
      <c r="E16" s="178" t="s">
        <v>12</v>
      </c>
      <c r="F16" s="179"/>
      <c r="G16" s="179"/>
      <c r="H16" s="180"/>
      <c r="P16" s="128" t="s">
        <v>33</v>
      </c>
      <c r="Q16" s="89">
        <v>15</v>
      </c>
      <c r="R16" s="128" t="s">
        <v>350</v>
      </c>
    </row>
    <row r="17" spans="1:18" ht="21.75" customHeight="1">
      <c r="A17" s="17" t="s">
        <v>67</v>
      </c>
      <c r="B17" s="181" t="str">
        <f>IF(B15="入力必須","",B15)</f>
        <v/>
      </c>
      <c r="C17" s="181"/>
      <c r="D17" s="182"/>
      <c r="E17" s="5" t="s">
        <v>7</v>
      </c>
      <c r="F17" s="183" t="s">
        <v>464</v>
      </c>
      <c r="G17" s="183"/>
      <c r="H17" s="184"/>
      <c r="P17" s="128" t="s">
        <v>34</v>
      </c>
      <c r="Q17" s="89">
        <v>16</v>
      </c>
      <c r="R17" s="128" t="s">
        <v>471</v>
      </c>
    </row>
    <row r="18" spans="1:18" ht="21.75" customHeight="1">
      <c r="A18" s="17" t="s">
        <v>301</v>
      </c>
      <c r="B18" s="195"/>
      <c r="C18" s="195"/>
      <c r="D18" s="196"/>
      <c r="E18" s="187" t="s">
        <v>16</v>
      </c>
      <c r="F18" s="188"/>
      <c r="G18" s="188"/>
      <c r="H18" s="189"/>
      <c r="P18" s="128" t="s">
        <v>35</v>
      </c>
      <c r="Q18" s="89">
        <v>17</v>
      </c>
      <c r="R18" s="128" t="s">
        <v>358</v>
      </c>
    </row>
    <row r="19" spans="1:18" ht="21.75" customHeight="1">
      <c r="A19" s="17" t="s">
        <v>302</v>
      </c>
      <c r="B19" s="195"/>
      <c r="C19" s="195"/>
      <c r="D19" s="196"/>
      <c r="E19" s="7"/>
      <c r="F19" s="190"/>
      <c r="G19" s="190"/>
      <c r="H19" s="191"/>
      <c r="P19" s="128" t="s">
        <v>36</v>
      </c>
      <c r="Q19" s="89">
        <v>18</v>
      </c>
      <c r="R19" s="128" t="s">
        <v>357</v>
      </c>
    </row>
    <row r="20" spans="1:18" ht="21.75" customHeight="1">
      <c r="A20" s="178" t="s">
        <v>455</v>
      </c>
      <c r="B20" s="179"/>
      <c r="C20" s="179"/>
      <c r="D20" s="180"/>
      <c r="E20" s="5" t="s">
        <v>1</v>
      </c>
      <c r="F20" s="142"/>
      <c r="G20" s="142"/>
      <c r="H20" s="143"/>
      <c r="P20" s="128" t="s">
        <v>37</v>
      </c>
      <c r="Q20" s="89">
        <v>19</v>
      </c>
      <c r="R20" s="128" t="s">
        <v>472</v>
      </c>
    </row>
    <row r="21" spans="1:18" ht="21.75" customHeight="1">
      <c r="A21" s="5" t="s">
        <v>3</v>
      </c>
      <c r="B21" s="144"/>
      <c r="C21" s="144"/>
      <c r="D21" s="145"/>
      <c r="E21" s="5" t="s">
        <v>2</v>
      </c>
      <c r="F21" s="192"/>
      <c r="G21" s="192"/>
      <c r="H21" s="193"/>
      <c r="P21" s="128" t="s">
        <v>38</v>
      </c>
      <c r="Q21" s="89">
        <v>20</v>
      </c>
      <c r="R21" s="128" t="s">
        <v>356</v>
      </c>
    </row>
    <row r="22" spans="1:18" ht="21.75" customHeight="1">
      <c r="A22" s="5" t="s">
        <v>4</v>
      </c>
      <c r="B22" s="142"/>
      <c r="C22" s="142"/>
      <c r="D22" s="143"/>
      <c r="E22" s="5" t="s">
        <v>13</v>
      </c>
      <c r="F22" s="194" t="s">
        <v>14</v>
      </c>
      <c r="G22" s="194"/>
      <c r="H22" s="14"/>
      <c r="P22" s="128" t="s">
        <v>39</v>
      </c>
      <c r="Q22" s="89">
        <v>21</v>
      </c>
      <c r="R22" s="128" t="s">
        <v>352</v>
      </c>
    </row>
    <row r="23" spans="1:18" ht="21.75" customHeight="1">
      <c r="A23" s="6" t="s">
        <v>0</v>
      </c>
      <c r="B23" s="142"/>
      <c r="C23" s="142"/>
      <c r="D23" s="143"/>
      <c r="E23" s="5" t="s">
        <v>6</v>
      </c>
      <c r="F23" s="142" t="str">
        <f>IF(F22="キット利用","ご記入ください。","")</f>
        <v/>
      </c>
      <c r="G23" s="142"/>
      <c r="H23" s="143"/>
      <c r="P23" s="128" t="s">
        <v>40</v>
      </c>
      <c r="Q23" s="89">
        <v>22</v>
      </c>
      <c r="R23" s="128" t="s">
        <v>520</v>
      </c>
    </row>
    <row r="24" spans="1:18" ht="21.75" customHeight="1">
      <c r="A24" s="6" t="s">
        <v>8</v>
      </c>
      <c r="B24" s="10" t="s">
        <v>10</v>
      </c>
      <c r="C24" s="9"/>
      <c r="D24" s="12"/>
      <c r="E24" s="178" t="s">
        <v>433</v>
      </c>
      <c r="F24" s="179"/>
      <c r="G24" s="179"/>
      <c r="H24" s="180"/>
      <c r="P24" s="128" t="s">
        <v>41</v>
      </c>
      <c r="Q24" s="89">
        <v>23</v>
      </c>
      <c r="R24" s="128" t="s">
        <v>314</v>
      </c>
    </row>
    <row r="25" spans="1:18" ht="21.75" customHeight="1">
      <c r="A25" s="5" t="s">
        <v>9</v>
      </c>
      <c r="B25" s="142"/>
      <c r="C25" s="142"/>
      <c r="D25" s="13"/>
      <c r="E25" s="5" t="s">
        <v>3</v>
      </c>
      <c r="F25" s="144"/>
      <c r="G25" s="144"/>
      <c r="H25" s="145"/>
      <c r="P25" s="129" t="s">
        <v>42</v>
      </c>
      <c r="Q25" s="130">
        <v>24</v>
      </c>
      <c r="R25" s="128" t="s">
        <v>101</v>
      </c>
    </row>
    <row r="26" spans="1:18" ht="21.75" customHeight="1">
      <c r="A26" s="5" t="s">
        <v>11</v>
      </c>
      <c r="B26" s="142"/>
      <c r="C26" s="142"/>
      <c r="D26" s="143"/>
      <c r="E26" s="5" t="s">
        <v>4</v>
      </c>
      <c r="F26" s="142"/>
      <c r="G26" s="142"/>
      <c r="H26" s="143"/>
      <c r="P26" s="129" t="s">
        <v>43</v>
      </c>
      <c r="Q26" s="130">
        <v>25</v>
      </c>
      <c r="R26" s="128" t="s">
        <v>99</v>
      </c>
    </row>
    <row r="27" spans="1:18" ht="21.75" customHeight="1">
      <c r="A27" s="5" t="s">
        <v>5</v>
      </c>
      <c r="B27" s="142"/>
      <c r="C27" s="142"/>
      <c r="D27" s="143"/>
      <c r="E27" s="6" t="s">
        <v>0</v>
      </c>
      <c r="F27" s="142"/>
      <c r="G27" s="142"/>
      <c r="H27" s="143"/>
      <c r="P27" s="129" t="s">
        <v>44</v>
      </c>
      <c r="Q27" s="130">
        <v>26</v>
      </c>
      <c r="R27" s="89" t="s">
        <v>100</v>
      </c>
    </row>
    <row r="28" spans="1:18" ht="21.75" customHeight="1">
      <c r="A28" s="5" t="s">
        <v>1</v>
      </c>
      <c r="B28" s="142"/>
      <c r="C28" s="142"/>
      <c r="D28" s="143"/>
      <c r="E28" s="6" t="s">
        <v>8</v>
      </c>
      <c r="F28" s="10" t="s">
        <v>10</v>
      </c>
      <c r="G28" s="9"/>
      <c r="H28" s="12"/>
      <c r="P28" s="129" t="s">
        <v>45</v>
      </c>
      <c r="Q28" s="130">
        <v>27</v>
      </c>
      <c r="R28" s="89" t="s">
        <v>102</v>
      </c>
    </row>
    <row r="29" spans="1:18" ht="21.75" customHeight="1">
      <c r="A29" s="197" t="s">
        <v>454</v>
      </c>
      <c r="B29" s="148"/>
      <c r="C29" s="148"/>
      <c r="D29" s="149"/>
      <c r="E29" s="5" t="s">
        <v>9</v>
      </c>
      <c r="F29" s="142"/>
      <c r="G29" s="142"/>
      <c r="H29" s="13"/>
      <c r="P29" s="128" t="s">
        <v>46</v>
      </c>
      <c r="Q29" s="89">
        <v>28</v>
      </c>
      <c r="R29" s="89" t="s">
        <v>103</v>
      </c>
    </row>
    <row r="30" spans="1:18" ht="21.75" customHeight="1">
      <c r="A30" s="198"/>
      <c r="B30" s="150"/>
      <c r="C30" s="150"/>
      <c r="D30" s="151"/>
      <c r="E30" s="5" t="s">
        <v>11</v>
      </c>
      <c r="F30" s="142"/>
      <c r="G30" s="142"/>
      <c r="H30" s="143"/>
      <c r="P30" s="128" t="s">
        <v>47</v>
      </c>
      <c r="Q30" s="89">
        <v>29</v>
      </c>
      <c r="R30" s="89" t="s">
        <v>521</v>
      </c>
    </row>
    <row r="31" spans="1:18" ht="21.75" customHeight="1">
      <c r="A31" s="198"/>
      <c r="B31" s="150"/>
      <c r="C31" s="150"/>
      <c r="D31" s="151"/>
      <c r="E31" s="5" t="s">
        <v>5</v>
      </c>
      <c r="F31" s="142"/>
      <c r="G31" s="142"/>
      <c r="H31" s="143"/>
      <c r="I31" s="71"/>
      <c r="P31" s="128" t="s">
        <v>48</v>
      </c>
      <c r="Q31" s="89">
        <v>30</v>
      </c>
      <c r="R31" s="89" t="s">
        <v>104</v>
      </c>
    </row>
    <row r="32" spans="1:18" ht="21.75" customHeight="1">
      <c r="A32" s="198"/>
      <c r="B32" s="150"/>
      <c r="C32" s="150"/>
      <c r="D32" s="151"/>
      <c r="E32" s="5" t="s">
        <v>1</v>
      </c>
      <c r="F32" s="142"/>
      <c r="G32" s="142"/>
      <c r="H32" s="143"/>
      <c r="P32" s="128" t="s">
        <v>49</v>
      </c>
      <c r="Q32" s="89">
        <v>31</v>
      </c>
      <c r="R32" s="89" t="s">
        <v>522</v>
      </c>
    </row>
    <row r="33" spans="1:18" ht="21.75" customHeight="1" thickBot="1">
      <c r="A33" s="199"/>
      <c r="B33" s="152"/>
      <c r="C33" s="152"/>
      <c r="D33" s="153"/>
      <c r="E33" s="154"/>
      <c r="F33" s="155"/>
      <c r="G33" s="155"/>
      <c r="H33" s="156"/>
      <c r="P33" s="128" t="s">
        <v>50</v>
      </c>
      <c r="Q33" s="89">
        <v>32</v>
      </c>
      <c r="R33" s="89" t="s">
        <v>359</v>
      </c>
    </row>
    <row r="34" spans="1:18" s="18" customFormat="1" ht="21.75" customHeight="1">
      <c r="A34" s="116" t="s">
        <v>303</v>
      </c>
      <c r="B34" s="161" t="s">
        <v>304</v>
      </c>
      <c r="C34" s="162"/>
      <c r="D34" s="162"/>
      <c r="E34" s="163"/>
      <c r="F34" s="163"/>
      <c r="G34" s="163"/>
      <c r="H34" s="164"/>
      <c r="I34" s="131"/>
      <c r="O34" s="130"/>
      <c r="P34" s="128" t="s">
        <v>51</v>
      </c>
      <c r="Q34" s="89">
        <v>33</v>
      </c>
      <c r="R34" s="89" t="s">
        <v>473</v>
      </c>
    </row>
    <row r="35" spans="1:18" s="18" customFormat="1" ht="21.75" customHeight="1" thickBot="1">
      <c r="A35" s="117" t="s">
        <v>305</v>
      </c>
      <c r="B35" s="165"/>
      <c r="C35" s="165"/>
      <c r="D35" s="118"/>
      <c r="E35" s="119" t="s">
        <v>306</v>
      </c>
      <c r="F35" s="166" t="str">
        <f>IF(OR(B34="お客様で発送",B34=""),"","9～12時")</f>
        <v/>
      </c>
      <c r="G35" s="166"/>
      <c r="H35" s="120"/>
      <c r="I35" s="131"/>
      <c r="O35" s="130"/>
      <c r="P35" s="128" t="s">
        <v>52</v>
      </c>
      <c r="Q35" s="89">
        <v>34</v>
      </c>
      <c r="R35" s="89" t="s">
        <v>523</v>
      </c>
    </row>
    <row r="36" spans="1:18" s="18" customFormat="1" ht="21.75" customHeight="1">
      <c r="A36" s="121" t="s">
        <v>307</v>
      </c>
      <c r="B36" s="167" t="s">
        <v>308</v>
      </c>
      <c r="C36" s="167"/>
      <c r="D36" s="167"/>
      <c r="E36" s="185"/>
      <c r="F36" s="185"/>
      <c r="G36" s="185"/>
      <c r="H36" s="186"/>
      <c r="O36" s="130"/>
      <c r="P36" s="128" t="s">
        <v>53</v>
      </c>
      <c r="Q36" s="89">
        <v>35</v>
      </c>
      <c r="R36" s="89" t="s">
        <v>524</v>
      </c>
    </row>
    <row r="37" spans="1:18" s="18" customFormat="1" ht="21.75" customHeight="1" thickBot="1">
      <c r="A37" s="132"/>
      <c r="B37" s="158" t="s">
        <v>309</v>
      </c>
      <c r="C37" s="158"/>
      <c r="D37" s="158"/>
      <c r="E37" s="159"/>
      <c r="F37" s="159"/>
      <c r="G37" s="159"/>
      <c r="H37" s="160"/>
      <c r="O37" s="130"/>
      <c r="P37" s="128" t="s">
        <v>54</v>
      </c>
      <c r="Q37" s="89">
        <v>36</v>
      </c>
      <c r="R37" s="89" t="s">
        <v>360</v>
      </c>
    </row>
    <row r="38" spans="1:18" ht="21.75" customHeight="1">
      <c r="A38" s="4" t="s">
        <v>310</v>
      </c>
      <c r="B38" s="4"/>
      <c r="C38" s="4"/>
      <c r="D38" s="15"/>
      <c r="E38" s="133"/>
      <c r="F38" s="133"/>
      <c r="G38" s="133"/>
      <c r="H38" s="8"/>
      <c r="P38" s="128" t="s">
        <v>55</v>
      </c>
      <c r="Q38" s="89">
        <v>37</v>
      </c>
      <c r="R38" s="89" t="s">
        <v>474</v>
      </c>
    </row>
    <row r="39" spans="1:18" ht="21.75" customHeight="1">
      <c r="A39" s="16"/>
      <c r="B39" s="16"/>
      <c r="C39" s="16"/>
      <c r="D39" s="23"/>
      <c r="E39" s="8"/>
      <c r="F39" s="8"/>
      <c r="G39" s="8"/>
      <c r="H39" s="8"/>
      <c r="P39" s="128" t="s">
        <v>56</v>
      </c>
      <c r="Q39" s="89">
        <v>38</v>
      </c>
      <c r="R39" s="89" t="s">
        <v>361</v>
      </c>
    </row>
    <row r="40" spans="1:18" ht="21.75" customHeight="1">
      <c r="A40" s="157" t="s">
        <v>311</v>
      </c>
      <c r="B40" s="157"/>
      <c r="C40" s="157"/>
      <c r="D40" s="157"/>
      <c r="E40" s="157"/>
      <c r="F40" s="157"/>
      <c r="G40" s="157"/>
      <c r="H40" s="157"/>
      <c r="P40" s="128" t="s">
        <v>57</v>
      </c>
      <c r="Q40" s="89">
        <v>39</v>
      </c>
      <c r="R40" s="128" t="s">
        <v>371</v>
      </c>
    </row>
    <row r="41" spans="1:18" ht="21.75" customHeight="1">
      <c r="A41" s="8"/>
      <c r="B41" s="8"/>
      <c r="C41" s="8"/>
      <c r="D41" s="8"/>
      <c r="E41" s="8"/>
      <c r="F41" s="8"/>
      <c r="G41" s="8"/>
      <c r="H41" s="8"/>
      <c r="P41" s="128" t="s">
        <v>58</v>
      </c>
      <c r="Q41" s="89">
        <v>40</v>
      </c>
      <c r="R41" s="128" t="s">
        <v>372</v>
      </c>
    </row>
    <row r="42" spans="1:18" ht="21.75" customHeight="1">
      <c r="A42" s="8"/>
      <c r="B42" s="8"/>
      <c r="C42" s="8"/>
      <c r="D42" s="8"/>
      <c r="P42" s="128" t="s">
        <v>59</v>
      </c>
      <c r="Q42" s="89">
        <v>41</v>
      </c>
      <c r="R42" s="128" t="s">
        <v>475</v>
      </c>
    </row>
    <row r="43" spans="1:18" ht="21.75" customHeight="1">
      <c r="P43" s="128" t="s">
        <v>60</v>
      </c>
      <c r="Q43" s="89">
        <v>42</v>
      </c>
      <c r="R43" s="128" t="s">
        <v>373</v>
      </c>
    </row>
    <row r="44" spans="1:18" ht="21.75" customHeight="1">
      <c r="P44" s="128" t="s">
        <v>61</v>
      </c>
      <c r="Q44" s="89">
        <v>43</v>
      </c>
      <c r="R44" s="128" t="s">
        <v>374</v>
      </c>
    </row>
    <row r="45" spans="1:18" ht="21.75" customHeight="1">
      <c r="P45" s="128" t="s">
        <v>62</v>
      </c>
      <c r="Q45" s="89">
        <v>44</v>
      </c>
      <c r="R45" s="128" t="s">
        <v>375</v>
      </c>
    </row>
    <row r="46" spans="1:18" ht="21.75" customHeight="1">
      <c r="P46" s="128" t="s">
        <v>63</v>
      </c>
      <c r="Q46" s="89">
        <v>45</v>
      </c>
      <c r="R46" s="128" t="s">
        <v>376</v>
      </c>
    </row>
    <row r="47" spans="1:18" ht="21.75" customHeight="1">
      <c r="P47" s="128" t="s">
        <v>64</v>
      </c>
      <c r="Q47" s="89">
        <v>46</v>
      </c>
      <c r="R47" s="128" t="s">
        <v>476</v>
      </c>
    </row>
    <row r="48" spans="1:18" ht="21.75" customHeight="1">
      <c r="P48" s="128" t="s">
        <v>65</v>
      </c>
      <c r="Q48" s="89">
        <v>47</v>
      </c>
      <c r="R48" s="128" t="s">
        <v>370</v>
      </c>
    </row>
    <row r="49" spans="18:18" ht="21.75" customHeight="1">
      <c r="R49" s="128" t="s">
        <v>377</v>
      </c>
    </row>
    <row r="50" spans="18:18" ht="21.75" customHeight="1">
      <c r="R50" s="128" t="s">
        <v>105</v>
      </c>
    </row>
    <row r="51" spans="18:18" ht="21.75" customHeight="1">
      <c r="R51" s="128" t="s">
        <v>106</v>
      </c>
    </row>
    <row r="52" spans="18:18" ht="21.75" customHeight="1">
      <c r="R52" s="89" t="s">
        <v>525</v>
      </c>
    </row>
    <row r="53" spans="18:18" ht="21.75" customHeight="1">
      <c r="R53" s="128" t="s">
        <v>107</v>
      </c>
    </row>
    <row r="54" spans="18:18" ht="21.75" customHeight="1">
      <c r="R54" s="128" t="s">
        <v>112</v>
      </c>
    </row>
    <row r="55" spans="18:18" ht="21.75" customHeight="1">
      <c r="R55" s="128" t="s">
        <v>338</v>
      </c>
    </row>
    <row r="56" spans="18:18" ht="21.75" customHeight="1">
      <c r="R56" s="128" t="s">
        <v>109</v>
      </c>
    </row>
    <row r="57" spans="18:18" ht="21.75" customHeight="1">
      <c r="R57" s="128" t="s">
        <v>337</v>
      </c>
    </row>
    <row r="58" spans="18:18" ht="21.75" customHeight="1">
      <c r="R58" s="128" t="s">
        <v>339</v>
      </c>
    </row>
    <row r="59" spans="18:18" ht="21.75" customHeight="1">
      <c r="R59" s="128" t="s">
        <v>111</v>
      </c>
    </row>
    <row r="60" spans="18:18" ht="21.75" customHeight="1">
      <c r="R60" s="128" t="s">
        <v>336</v>
      </c>
    </row>
    <row r="61" spans="18:18" ht="21.75" customHeight="1">
      <c r="R61" s="128" t="s">
        <v>113</v>
      </c>
    </row>
    <row r="62" spans="18:18" ht="21.75" customHeight="1">
      <c r="R62" s="89" t="s">
        <v>341</v>
      </c>
    </row>
    <row r="63" spans="18:18" ht="21.75" customHeight="1">
      <c r="R63" s="128" t="s">
        <v>115</v>
      </c>
    </row>
    <row r="64" spans="18:18" ht="21.75" customHeight="1">
      <c r="R64" s="128" t="s">
        <v>116</v>
      </c>
    </row>
    <row r="65" spans="18:18" ht="21.75" customHeight="1">
      <c r="R65" s="128" t="s">
        <v>114</v>
      </c>
    </row>
    <row r="66" spans="18:18" ht="21.75" customHeight="1">
      <c r="R66" s="128" t="s">
        <v>340</v>
      </c>
    </row>
    <row r="67" spans="18:18" ht="21.75" customHeight="1">
      <c r="R67" s="128" t="s">
        <v>110</v>
      </c>
    </row>
    <row r="68" spans="18:18" ht="21.75" customHeight="1">
      <c r="R68" s="128" t="s">
        <v>108</v>
      </c>
    </row>
    <row r="69" spans="18:18" ht="21.75" customHeight="1">
      <c r="R69" s="128" t="s">
        <v>366</v>
      </c>
    </row>
    <row r="70" spans="18:18" ht="21.75" customHeight="1">
      <c r="R70" s="128" t="s">
        <v>118</v>
      </c>
    </row>
    <row r="71" spans="18:18" ht="21.75" customHeight="1">
      <c r="R71" s="128" t="s">
        <v>119</v>
      </c>
    </row>
    <row r="72" spans="18:18" ht="21.75" customHeight="1">
      <c r="R72" s="128" t="s">
        <v>123</v>
      </c>
    </row>
    <row r="73" spans="18:18" ht="21.75" customHeight="1">
      <c r="R73" s="89" t="s">
        <v>122</v>
      </c>
    </row>
    <row r="74" spans="18:18" ht="21.75" customHeight="1">
      <c r="R74" s="89" t="s">
        <v>124</v>
      </c>
    </row>
    <row r="75" spans="18:18" ht="21.75" customHeight="1">
      <c r="R75" s="89" t="s">
        <v>117</v>
      </c>
    </row>
    <row r="76" spans="18:18" ht="21.75" customHeight="1">
      <c r="R76" s="89" t="s">
        <v>125</v>
      </c>
    </row>
    <row r="77" spans="18:18" ht="21.75" customHeight="1">
      <c r="R77" s="89" t="s">
        <v>367</v>
      </c>
    </row>
    <row r="78" spans="18:18" ht="21.75" customHeight="1">
      <c r="R78" s="128" t="s">
        <v>477</v>
      </c>
    </row>
    <row r="79" spans="18:18" ht="21.75" customHeight="1">
      <c r="R79" s="128" t="s">
        <v>368</v>
      </c>
    </row>
    <row r="80" spans="18:18" ht="21.75" customHeight="1">
      <c r="R80" s="128" t="s">
        <v>120</v>
      </c>
    </row>
    <row r="81" spans="18:18" ht="21.75" customHeight="1">
      <c r="R81" s="128" t="s">
        <v>121</v>
      </c>
    </row>
    <row r="82" spans="18:18" ht="21.75" customHeight="1">
      <c r="R82" s="128" t="s">
        <v>126</v>
      </c>
    </row>
    <row r="83" spans="18:18" ht="21.75" customHeight="1">
      <c r="R83" s="128" t="s">
        <v>127</v>
      </c>
    </row>
    <row r="84" spans="18:18" ht="21.75" customHeight="1">
      <c r="R84" s="128" t="s">
        <v>128</v>
      </c>
    </row>
    <row r="85" spans="18:18" ht="21.75" customHeight="1">
      <c r="R85" s="128" t="s">
        <v>133</v>
      </c>
    </row>
    <row r="86" spans="18:18" ht="21.75" customHeight="1">
      <c r="R86" s="128" t="s">
        <v>131</v>
      </c>
    </row>
    <row r="87" spans="18:18" ht="21.75" customHeight="1">
      <c r="R87" s="128" t="s">
        <v>132</v>
      </c>
    </row>
    <row r="88" spans="18:18" ht="21.75" customHeight="1">
      <c r="R88" s="128" t="s">
        <v>130</v>
      </c>
    </row>
    <row r="89" spans="18:18" ht="21.75" customHeight="1">
      <c r="R89" s="89" t="s">
        <v>129</v>
      </c>
    </row>
    <row r="90" spans="18:18" ht="21.75" customHeight="1">
      <c r="R90" s="128" t="s">
        <v>134</v>
      </c>
    </row>
    <row r="91" spans="18:18">
      <c r="R91" s="128" t="s">
        <v>526</v>
      </c>
    </row>
    <row r="92" spans="18:18">
      <c r="R92" s="128" t="s">
        <v>527</v>
      </c>
    </row>
    <row r="93" spans="18:18">
      <c r="R93" s="128" t="s">
        <v>528</v>
      </c>
    </row>
    <row r="94" spans="18:18">
      <c r="R94" s="128" t="s">
        <v>135</v>
      </c>
    </row>
    <row r="95" spans="18:18">
      <c r="R95" s="128" t="s">
        <v>136</v>
      </c>
    </row>
    <row r="96" spans="18:18">
      <c r="R96" s="128" t="s">
        <v>140</v>
      </c>
    </row>
    <row r="97" spans="18:18">
      <c r="R97" s="128" t="s">
        <v>137</v>
      </c>
    </row>
    <row r="98" spans="18:18">
      <c r="R98" s="128" t="s">
        <v>139</v>
      </c>
    </row>
    <row r="99" spans="18:18">
      <c r="R99" s="128" t="s">
        <v>478</v>
      </c>
    </row>
    <row r="100" spans="18:18">
      <c r="R100" s="128" t="s">
        <v>138</v>
      </c>
    </row>
    <row r="101" spans="18:18">
      <c r="R101" s="128" t="s">
        <v>141</v>
      </c>
    </row>
    <row r="102" spans="18:18">
      <c r="R102" s="128" t="s">
        <v>479</v>
      </c>
    </row>
    <row r="103" spans="18:18">
      <c r="R103" s="128" t="s">
        <v>529</v>
      </c>
    </row>
    <row r="104" spans="18:18">
      <c r="R104" s="128" t="s">
        <v>369</v>
      </c>
    </row>
    <row r="105" spans="18:18">
      <c r="R105" s="128" t="s">
        <v>530</v>
      </c>
    </row>
    <row r="106" spans="18:18">
      <c r="R106" s="89" t="s">
        <v>406</v>
      </c>
    </row>
    <row r="107" spans="18:18">
      <c r="R107" s="89" t="s">
        <v>143</v>
      </c>
    </row>
    <row r="108" spans="18:18">
      <c r="R108" s="89" t="s">
        <v>142</v>
      </c>
    </row>
    <row r="109" spans="18:18">
      <c r="R109" s="89" t="s">
        <v>480</v>
      </c>
    </row>
    <row r="110" spans="18:18">
      <c r="R110" s="89" t="s">
        <v>144</v>
      </c>
    </row>
    <row r="111" spans="18:18">
      <c r="R111" s="89" t="s">
        <v>315</v>
      </c>
    </row>
    <row r="112" spans="18:18">
      <c r="R112" s="89" t="s">
        <v>319</v>
      </c>
    </row>
    <row r="113" spans="18:18">
      <c r="R113" s="89" t="s">
        <v>318</v>
      </c>
    </row>
    <row r="114" spans="18:18">
      <c r="R114" s="89" t="s">
        <v>316</v>
      </c>
    </row>
    <row r="115" spans="18:18">
      <c r="R115" s="89" t="s">
        <v>481</v>
      </c>
    </row>
    <row r="116" spans="18:18">
      <c r="R116" s="89" t="s">
        <v>320</v>
      </c>
    </row>
    <row r="117" spans="18:18">
      <c r="R117" s="128" t="s">
        <v>146</v>
      </c>
    </row>
    <row r="118" spans="18:18">
      <c r="R118" s="128" t="s">
        <v>145</v>
      </c>
    </row>
    <row r="119" spans="18:18">
      <c r="R119" s="128" t="s">
        <v>317</v>
      </c>
    </row>
    <row r="120" spans="18:18">
      <c r="R120" s="128" t="s">
        <v>482</v>
      </c>
    </row>
    <row r="121" spans="18:18">
      <c r="R121" s="128" t="s">
        <v>483</v>
      </c>
    </row>
    <row r="122" spans="18:18">
      <c r="R122" s="128" t="s">
        <v>484</v>
      </c>
    </row>
    <row r="123" spans="18:18">
      <c r="R123" s="89" t="s">
        <v>485</v>
      </c>
    </row>
    <row r="124" spans="18:18">
      <c r="R124" s="89" t="s">
        <v>486</v>
      </c>
    </row>
    <row r="125" spans="18:18">
      <c r="R125" s="89" t="s">
        <v>487</v>
      </c>
    </row>
    <row r="126" spans="18:18">
      <c r="R126" s="89" t="s">
        <v>488</v>
      </c>
    </row>
    <row r="127" spans="18:18">
      <c r="R127" s="89" t="s">
        <v>531</v>
      </c>
    </row>
    <row r="128" spans="18:18">
      <c r="R128" s="128" t="s">
        <v>343</v>
      </c>
    </row>
    <row r="129" spans="18:18">
      <c r="R129" s="128" t="s">
        <v>489</v>
      </c>
    </row>
    <row r="130" spans="18:18">
      <c r="R130" s="128" t="s">
        <v>150</v>
      </c>
    </row>
    <row r="131" spans="18:18">
      <c r="R131" s="128" t="s">
        <v>149</v>
      </c>
    </row>
    <row r="132" spans="18:18">
      <c r="R132" s="128" t="s">
        <v>147</v>
      </c>
    </row>
    <row r="133" spans="18:18">
      <c r="R133" s="128" t="s">
        <v>412</v>
      </c>
    </row>
    <row r="134" spans="18:18">
      <c r="R134" s="128" t="s">
        <v>411</v>
      </c>
    </row>
    <row r="135" spans="18:18">
      <c r="R135" s="128" t="s">
        <v>409</v>
      </c>
    </row>
    <row r="136" spans="18:18">
      <c r="R136" s="128" t="s">
        <v>410</v>
      </c>
    </row>
    <row r="137" spans="18:18">
      <c r="R137" s="89" t="s">
        <v>151</v>
      </c>
    </row>
    <row r="138" spans="18:18">
      <c r="R138" s="89" t="s">
        <v>152</v>
      </c>
    </row>
    <row r="139" spans="18:18">
      <c r="R139" s="89" t="s">
        <v>153</v>
      </c>
    </row>
    <row r="140" spans="18:18">
      <c r="R140" s="89" t="s">
        <v>413</v>
      </c>
    </row>
    <row r="141" spans="18:18">
      <c r="R141" s="89" t="s">
        <v>148</v>
      </c>
    </row>
    <row r="142" spans="18:18">
      <c r="R142" s="128" t="s">
        <v>154</v>
      </c>
    </row>
    <row r="143" spans="18:18">
      <c r="R143" s="128" t="s">
        <v>490</v>
      </c>
    </row>
    <row r="144" spans="18:18">
      <c r="R144" s="128" t="s">
        <v>532</v>
      </c>
    </row>
    <row r="145" spans="18:18">
      <c r="R145" s="128" t="s">
        <v>155</v>
      </c>
    </row>
    <row r="146" spans="18:18">
      <c r="R146" s="128" t="s">
        <v>157</v>
      </c>
    </row>
    <row r="147" spans="18:18">
      <c r="R147" s="128" t="s">
        <v>156</v>
      </c>
    </row>
    <row r="148" spans="18:18">
      <c r="R148" s="128" t="s">
        <v>491</v>
      </c>
    </row>
    <row r="149" spans="18:18">
      <c r="R149" s="128" t="s">
        <v>533</v>
      </c>
    </row>
    <row r="150" spans="18:18">
      <c r="R150" s="128" t="s">
        <v>534</v>
      </c>
    </row>
    <row r="151" spans="18:18">
      <c r="R151" s="128" t="s">
        <v>378</v>
      </c>
    </row>
    <row r="152" spans="18:18">
      <c r="R152" s="128" t="s">
        <v>380</v>
      </c>
    </row>
    <row r="153" spans="18:18">
      <c r="R153" s="128" t="s">
        <v>492</v>
      </c>
    </row>
    <row r="154" spans="18:18">
      <c r="R154" s="128" t="s">
        <v>379</v>
      </c>
    </row>
    <row r="155" spans="18:18">
      <c r="R155" s="128" t="s">
        <v>158</v>
      </c>
    </row>
    <row r="156" spans="18:18">
      <c r="R156" s="89" t="s">
        <v>535</v>
      </c>
    </row>
    <row r="157" spans="18:18">
      <c r="R157" s="89" t="s">
        <v>159</v>
      </c>
    </row>
    <row r="158" spans="18:18">
      <c r="R158" s="128" t="s">
        <v>381</v>
      </c>
    </row>
    <row r="159" spans="18:18">
      <c r="R159" s="128" t="s">
        <v>330</v>
      </c>
    </row>
    <row r="160" spans="18:18">
      <c r="R160" s="89" t="s">
        <v>329</v>
      </c>
    </row>
    <row r="161" spans="18:18">
      <c r="R161" s="128" t="s">
        <v>331</v>
      </c>
    </row>
    <row r="162" spans="18:18">
      <c r="R162" s="89" t="s">
        <v>536</v>
      </c>
    </row>
    <row r="163" spans="18:18">
      <c r="R163" s="89" t="s">
        <v>160</v>
      </c>
    </row>
    <row r="164" spans="18:18">
      <c r="R164" s="89" t="s">
        <v>323</v>
      </c>
    </row>
    <row r="165" spans="18:18">
      <c r="R165" s="89" t="s">
        <v>161</v>
      </c>
    </row>
    <row r="166" spans="18:18">
      <c r="R166" s="128" t="s">
        <v>327</v>
      </c>
    </row>
    <row r="167" spans="18:18">
      <c r="R167" s="128" t="s">
        <v>162</v>
      </c>
    </row>
    <row r="168" spans="18:18">
      <c r="R168" s="128" t="s">
        <v>328</v>
      </c>
    </row>
    <row r="169" spans="18:18">
      <c r="R169" s="128" t="s">
        <v>385</v>
      </c>
    </row>
    <row r="170" spans="18:18">
      <c r="R170" s="128" t="s">
        <v>382</v>
      </c>
    </row>
    <row r="171" spans="18:18">
      <c r="R171" s="128" t="s">
        <v>383</v>
      </c>
    </row>
    <row r="172" spans="18:18">
      <c r="R172" s="128" t="s">
        <v>384</v>
      </c>
    </row>
    <row r="173" spans="18:18">
      <c r="R173" s="128" t="s">
        <v>163</v>
      </c>
    </row>
    <row r="174" spans="18:18">
      <c r="R174" s="89" t="s">
        <v>386</v>
      </c>
    </row>
    <row r="175" spans="18:18">
      <c r="R175" s="89" t="s">
        <v>493</v>
      </c>
    </row>
    <row r="176" spans="18:18">
      <c r="R176" s="89" t="s">
        <v>166</v>
      </c>
    </row>
    <row r="177" spans="18:18">
      <c r="R177" s="89" t="s">
        <v>167</v>
      </c>
    </row>
    <row r="178" spans="18:18">
      <c r="R178" s="89" t="s">
        <v>164</v>
      </c>
    </row>
    <row r="179" spans="18:18">
      <c r="R179" s="128" t="s">
        <v>168</v>
      </c>
    </row>
    <row r="180" spans="18:18">
      <c r="R180" s="128" t="s">
        <v>494</v>
      </c>
    </row>
    <row r="181" spans="18:18">
      <c r="R181" s="128" t="s">
        <v>169</v>
      </c>
    </row>
    <row r="182" spans="18:18">
      <c r="R182" s="128" t="s">
        <v>165</v>
      </c>
    </row>
    <row r="183" spans="18:18">
      <c r="R183" s="128" t="s">
        <v>170</v>
      </c>
    </row>
    <row r="184" spans="18:18">
      <c r="R184" s="128" t="s">
        <v>171</v>
      </c>
    </row>
    <row r="185" spans="18:18">
      <c r="R185" s="128" t="s">
        <v>172</v>
      </c>
    </row>
    <row r="186" spans="18:18">
      <c r="R186" s="128" t="s">
        <v>537</v>
      </c>
    </row>
    <row r="187" spans="18:18">
      <c r="R187" s="128" t="s">
        <v>333</v>
      </c>
    </row>
    <row r="188" spans="18:18">
      <c r="R188" s="128" t="s">
        <v>175</v>
      </c>
    </row>
    <row r="189" spans="18:18">
      <c r="R189" s="128" t="s">
        <v>332</v>
      </c>
    </row>
    <row r="190" spans="18:18">
      <c r="R190" s="128" t="s">
        <v>174</v>
      </c>
    </row>
    <row r="191" spans="18:18">
      <c r="R191" s="128" t="s">
        <v>334</v>
      </c>
    </row>
    <row r="192" spans="18:18">
      <c r="R192" s="128" t="s">
        <v>173</v>
      </c>
    </row>
    <row r="193" spans="18:18">
      <c r="R193" s="89" t="s">
        <v>183</v>
      </c>
    </row>
    <row r="194" spans="18:18">
      <c r="R194" s="89" t="s">
        <v>387</v>
      </c>
    </row>
    <row r="195" spans="18:18">
      <c r="R195" s="89" t="s">
        <v>182</v>
      </c>
    </row>
    <row r="196" spans="18:18">
      <c r="R196" s="128" t="s">
        <v>185</v>
      </c>
    </row>
    <row r="197" spans="18:18">
      <c r="R197" s="128" t="s">
        <v>179</v>
      </c>
    </row>
    <row r="198" spans="18:18">
      <c r="R198" s="89" t="s">
        <v>177</v>
      </c>
    </row>
    <row r="199" spans="18:18">
      <c r="R199" s="89" t="s">
        <v>180</v>
      </c>
    </row>
    <row r="200" spans="18:18">
      <c r="R200" s="89" t="s">
        <v>176</v>
      </c>
    </row>
    <row r="201" spans="18:18">
      <c r="R201" s="89" t="s">
        <v>184</v>
      </c>
    </row>
    <row r="202" spans="18:18">
      <c r="R202" s="128" t="s">
        <v>388</v>
      </c>
    </row>
    <row r="203" spans="18:18">
      <c r="R203" s="128" t="s">
        <v>495</v>
      </c>
    </row>
    <row r="204" spans="18:18">
      <c r="R204" s="128" t="s">
        <v>178</v>
      </c>
    </row>
    <row r="205" spans="18:18">
      <c r="R205" s="128" t="s">
        <v>181</v>
      </c>
    </row>
    <row r="206" spans="18:18">
      <c r="R206" s="128" t="s">
        <v>538</v>
      </c>
    </row>
    <row r="207" spans="18:18">
      <c r="R207" s="128" t="s">
        <v>321</v>
      </c>
    </row>
    <row r="208" spans="18:18">
      <c r="R208" s="128" t="s">
        <v>186</v>
      </c>
    </row>
    <row r="209" spans="18:18">
      <c r="R209" s="128" t="s">
        <v>187</v>
      </c>
    </row>
    <row r="210" spans="18:18">
      <c r="R210" s="128" t="s">
        <v>188</v>
      </c>
    </row>
    <row r="211" spans="18:18">
      <c r="R211" s="128" t="s">
        <v>389</v>
      </c>
    </row>
    <row r="212" spans="18:18">
      <c r="R212" s="128" t="s">
        <v>539</v>
      </c>
    </row>
    <row r="213" spans="18:18">
      <c r="R213" s="128" t="s">
        <v>325</v>
      </c>
    </row>
    <row r="214" spans="18:18">
      <c r="R214" s="128" t="s">
        <v>324</v>
      </c>
    </row>
    <row r="215" spans="18:18">
      <c r="R215" s="128" t="s">
        <v>189</v>
      </c>
    </row>
    <row r="216" spans="18:18">
      <c r="R216" s="128" t="s">
        <v>326</v>
      </c>
    </row>
    <row r="217" spans="18:18">
      <c r="R217" s="128" t="s">
        <v>190</v>
      </c>
    </row>
    <row r="218" spans="18:18">
      <c r="R218" s="128" t="s">
        <v>540</v>
      </c>
    </row>
    <row r="219" spans="18:18">
      <c r="R219" s="128" t="s">
        <v>541</v>
      </c>
    </row>
    <row r="220" spans="18:18">
      <c r="R220" s="128" t="s">
        <v>191</v>
      </c>
    </row>
    <row r="221" spans="18:18">
      <c r="R221" s="128" t="s">
        <v>542</v>
      </c>
    </row>
    <row r="222" spans="18:18">
      <c r="R222" s="128" t="s">
        <v>192</v>
      </c>
    </row>
    <row r="223" spans="18:18">
      <c r="R223" s="128" t="s">
        <v>193</v>
      </c>
    </row>
    <row r="224" spans="18:18">
      <c r="R224" s="128" t="s">
        <v>194</v>
      </c>
    </row>
    <row r="225" spans="18:18">
      <c r="R225" s="128" t="s">
        <v>195</v>
      </c>
    </row>
    <row r="226" spans="18:18">
      <c r="R226" s="128" t="s">
        <v>543</v>
      </c>
    </row>
    <row r="227" spans="18:18">
      <c r="R227" s="128" t="s">
        <v>544</v>
      </c>
    </row>
    <row r="228" spans="18:18">
      <c r="R228" s="128" t="s">
        <v>545</v>
      </c>
    </row>
    <row r="229" spans="18:18">
      <c r="R229" s="128" t="s">
        <v>196</v>
      </c>
    </row>
    <row r="230" spans="18:18">
      <c r="R230" s="128" t="s">
        <v>546</v>
      </c>
    </row>
    <row r="231" spans="18:18">
      <c r="R231" s="128" t="s">
        <v>197</v>
      </c>
    </row>
    <row r="232" spans="18:18">
      <c r="R232" s="128" t="s">
        <v>391</v>
      </c>
    </row>
    <row r="233" spans="18:18">
      <c r="R233" s="128" t="s">
        <v>547</v>
      </c>
    </row>
    <row r="234" spans="18:18">
      <c r="R234" s="128" t="s">
        <v>392</v>
      </c>
    </row>
    <row r="235" spans="18:18">
      <c r="R235" s="128" t="s">
        <v>548</v>
      </c>
    </row>
    <row r="236" spans="18:18">
      <c r="R236" s="128" t="s">
        <v>393</v>
      </c>
    </row>
    <row r="237" spans="18:18">
      <c r="R237" s="128" t="s">
        <v>394</v>
      </c>
    </row>
    <row r="238" spans="18:18">
      <c r="R238" s="89" t="s">
        <v>396</v>
      </c>
    </row>
    <row r="239" spans="18:18">
      <c r="R239" s="89" t="s">
        <v>395</v>
      </c>
    </row>
    <row r="240" spans="18:18">
      <c r="R240" s="89" t="s">
        <v>549</v>
      </c>
    </row>
    <row r="241" spans="18:18">
      <c r="R241" s="89" t="s">
        <v>198</v>
      </c>
    </row>
    <row r="242" spans="18:18">
      <c r="R242" s="89" t="s">
        <v>550</v>
      </c>
    </row>
    <row r="243" spans="18:18">
      <c r="R243" s="89" t="s">
        <v>397</v>
      </c>
    </row>
    <row r="244" spans="18:18">
      <c r="R244" s="89" t="s">
        <v>200</v>
      </c>
    </row>
    <row r="245" spans="18:18">
      <c r="R245" s="128" t="s">
        <v>204</v>
      </c>
    </row>
    <row r="246" spans="18:18">
      <c r="R246" s="128" t="s">
        <v>202</v>
      </c>
    </row>
    <row r="247" spans="18:18">
      <c r="R247" s="128" t="s">
        <v>199</v>
      </c>
    </row>
    <row r="248" spans="18:18">
      <c r="R248" s="89" t="s">
        <v>399</v>
      </c>
    </row>
    <row r="249" spans="18:18">
      <c r="R249" s="89" t="s">
        <v>398</v>
      </c>
    </row>
    <row r="250" spans="18:18">
      <c r="R250" s="89" t="s">
        <v>400</v>
      </c>
    </row>
    <row r="251" spans="18:18">
      <c r="R251" s="89" t="s">
        <v>401</v>
      </c>
    </row>
    <row r="252" spans="18:18">
      <c r="R252" s="128" t="s">
        <v>205</v>
      </c>
    </row>
    <row r="253" spans="18:18">
      <c r="R253" s="89" t="s">
        <v>551</v>
      </c>
    </row>
    <row r="254" spans="18:18">
      <c r="R254" s="128" t="s">
        <v>203</v>
      </c>
    </row>
    <row r="255" spans="18:18">
      <c r="R255" s="128" t="s">
        <v>201</v>
      </c>
    </row>
    <row r="256" spans="18:18">
      <c r="R256" s="128" t="s">
        <v>496</v>
      </c>
    </row>
    <row r="257" spans="18:18">
      <c r="R257" s="128" t="s">
        <v>206</v>
      </c>
    </row>
    <row r="258" spans="18:18">
      <c r="R258" s="128" t="s">
        <v>207</v>
      </c>
    </row>
    <row r="259" spans="18:18">
      <c r="R259" s="128" t="s">
        <v>208</v>
      </c>
    </row>
    <row r="260" spans="18:18">
      <c r="R260" s="128" t="s">
        <v>209</v>
      </c>
    </row>
    <row r="261" spans="18:18">
      <c r="R261" s="128" t="s">
        <v>552</v>
      </c>
    </row>
    <row r="262" spans="18:18">
      <c r="R262" s="128" t="s">
        <v>210</v>
      </c>
    </row>
    <row r="263" spans="18:18">
      <c r="R263" s="128" t="s">
        <v>211</v>
      </c>
    </row>
    <row r="264" spans="18:18">
      <c r="R264" s="128" t="s">
        <v>212</v>
      </c>
    </row>
    <row r="265" spans="18:18">
      <c r="R265" s="128" t="s">
        <v>497</v>
      </c>
    </row>
    <row r="266" spans="18:18">
      <c r="R266" s="128" t="s">
        <v>214</v>
      </c>
    </row>
    <row r="267" spans="18:18">
      <c r="R267" s="128" t="s">
        <v>498</v>
      </c>
    </row>
    <row r="268" spans="18:18">
      <c r="R268" s="128" t="s">
        <v>213</v>
      </c>
    </row>
    <row r="269" spans="18:18">
      <c r="R269" s="128" t="s">
        <v>216</v>
      </c>
    </row>
    <row r="270" spans="18:18">
      <c r="R270" s="128" t="s">
        <v>217</v>
      </c>
    </row>
    <row r="271" spans="18:18">
      <c r="R271" s="128" t="s">
        <v>218</v>
      </c>
    </row>
    <row r="272" spans="18:18">
      <c r="R272" s="128" t="s">
        <v>390</v>
      </c>
    </row>
    <row r="273" spans="18:18">
      <c r="R273" s="128" t="s">
        <v>215</v>
      </c>
    </row>
    <row r="274" spans="18:18">
      <c r="R274" s="89" t="s">
        <v>365</v>
      </c>
    </row>
    <row r="275" spans="18:18">
      <c r="R275" s="128" t="s">
        <v>499</v>
      </c>
    </row>
    <row r="276" spans="18:18">
      <c r="R276" s="128" t="s">
        <v>500</v>
      </c>
    </row>
    <row r="277" spans="18:18">
      <c r="R277" s="128" t="s">
        <v>501</v>
      </c>
    </row>
    <row r="278" spans="18:18">
      <c r="R278" s="128" t="s">
        <v>363</v>
      </c>
    </row>
    <row r="279" spans="18:18">
      <c r="R279" s="128" t="s">
        <v>219</v>
      </c>
    </row>
    <row r="280" spans="18:18">
      <c r="R280" s="128" t="s">
        <v>221</v>
      </c>
    </row>
    <row r="281" spans="18:18">
      <c r="R281" s="128" t="s">
        <v>222</v>
      </c>
    </row>
    <row r="282" spans="18:18">
      <c r="R282" s="128" t="s">
        <v>220</v>
      </c>
    </row>
    <row r="283" spans="18:18">
      <c r="R283" s="128" t="s">
        <v>364</v>
      </c>
    </row>
    <row r="284" spans="18:18">
      <c r="R284" s="89" t="s">
        <v>502</v>
      </c>
    </row>
    <row r="285" spans="18:18">
      <c r="R285" s="128" t="s">
        <v>503</v>
      </c>
    </row>
    <row r="286" spans="18:18">
      <c r="R286" s="128" t="s">
        <v>504</v>
      </c>
    </row>
    <row r="287" spans="18:18">
      <c r="R287" s="128" t="s">
        <v>223</v>
      </c>
    </row>
    <row r="288" spans="18:18">
      <c r="R288" s="128" t="s">
        <v>362</v>
      </c>
    </row>
    <row r="289" spans="18:18">
      <c r="R289" s="128" t="s">
        <v>224</v>
      </c>
    </row>
    <row r="290" spans="18:18">
      <c r="R290" s="128" t="s">
        <v>553</v>
      </c>
    </row>
    <row r="291" spans="18:18">
      <c r="R291" s="128" t="s">
        <v>225</v>
      </c>
    </row>
    <row r="292" spans="18:18">
      <c r="R292" s="128" t="s">
        <v>335</v>
      </c>
    </row>
    <row r="293" spans="18:18">
      <c r="R293" s="128" t="s">
        <v>226</v>
      </c>
    </row>
    <row r="294" spans="18:18">
      <c r="R294" s="128" t="s">
        <v>227</v>
      </c>
    </row>
    <row r="295" spans="18:18">
      <c r="R295" s="89" t="s">
        <v>342</v>
      </c>
    </row>
    <row r="296" spans="18:18">
      <c r="R296" s="128" t="s">
        <v>554</v>
      </c>
    </row>
    <row r="297" spans="18:18">
      <c r="R297" s="128" t="s">
        <v>404</v>
      </c>
    </row>
    <row r="298" spans="18:18">
      <c r="R298" s="89" t="s">
        <v>402</v>
      </c>
    </row>
    <row r="299" spans="18:18">
      <c r="R299" s="128" t="s">
        <v>403</v>
      </c>
    </row>
    <row r="300" spans="18:18">
      <c r="R300" s="128" t="s">
        <v>555</v>
      </c>
    </row>
    <row r="301" spans="18:18">
      <c r="R301" s="128" t="s">
        <v>505</v>
      </c>
    </row>
    <row r="302" spans="18:18">
      <c r="R302" s="89" t="s">
        <v>506</v>
      </c>
    </row>
    <row r="303" spans="18:18">
      <c r="R303" s="89" t="s">
        <v>507</v>
      </c>
    </row>
    <row r="304" spans="18:18">
      <c r="R304" s="128" t="s">
        <v>508</v>
      </c>
    </row>
    <row r="305" spans="18:18">
      <c r="R305" s="128" t="s">
        <v>556</v>
      </c>
    </row>
    <row r="306" spans="18:18">
      <c r="R306" s="128" t="s">
        <v>557</v>
      </c>
    </row>
    <row r="307" spans="18:18">
      <c r="R307" s="128" t="s">
        <v>558</v>
      </c>
    </row>
    <row r="308" spans="18:18">
      <c r="R308" s="128" t="s">
        <v>322</v>
      </c>
    </row>
    <row r="309" spans="18:18">
      <c r="R309" s="89" t="s">
        <v>228</v>
      </c>
    </row>
    <row r="310" spans="18:18">
      <c r="R310" s="89" t="s">
        <v>509</v>
      </c>
    </row>
    <row r="311" spans="18:18">
      <c r="R311" s="89" t="s">
        <v>559</v>
      </c>
    </row>
    <row r="312" spans="18:18">
      <c r="R312" s="89" t="s">
        <v>233</v>
      </c>
    </row>
    <row r="313" spans="18:18">
      <c r="R313" s="89" t="s">
        <v>232</v>
      </c>
    </row>
    <row r="314" spans="18:18">
      <c r="R314" s="128" t="s">
        <v>230</v>
      </c>
    </row>
    <row r="315" spans="18:18">
      <c r="R315" s="89" t="s">
        <v>231</v>
      </c>
    </row>
    <row r="316" spans="18:18">
      <c r="R316" s="128" t="s">
        <v>560</v>
      </c>
    </row>
    <row r="317" spans="18:18">
      <c r="R317" s="128" t="s">
        <v>229</v>
      </c>
    </row>
    <row r="318" spans="18:18">
      <c r="R318" s="128" t="s">
        <v>561</v>
      </c>
    </row>
    <row r="319" spans="18:18">
      <c r="R319" s="128" t="s">
        <v>234</v>
      </c>
    </row>
    <row r="320" spans="18:18">
      <c r="R320" s="128" t="s">
        <v>408</v>
      </c>
    </row>
    <row r="321" spans="18:18">
      <c r="R321" s="128" t="s">
        <v>237</v>
      </c>
    </row>
    <row r="322" spans="18:18">
      <c r="R322" s="89" t="s">
        <v>235</v>
      </c>
    </row>
    <row r="323" spans="18:18">
      <c r="R323" s="89" t="s">
        <v>236</v>
      </c>
    </row>
    <row r="324" spans="18:18">
      <c r="R324" s="89" t="s">
        <v>239</v>
      </c>
    </row>
    <row r="325" spans="18:18">
      <c r="R325" s="89" t="s">
        <v>240</v>
      </c>
    </row>
    <row r="326" spans="18:18">
      <c r="R326" s="89" t="s">
        <v>242</v>
      </c>
    </row>
    <row r="327" spans="18:18">
      <c r="R327" s="128" t="s">
        <v>241</v>
      </c>
    </row>
    <row r="328" spans="18:18">
      <c r="R328" s="128" t="s">
        <v>238</v>
      </c>
    </row>
    <row r="329" spans="18:18">
      <c r="R329" s="128" t="s">
        <v>243</v>
      </c>
    </row>
    <row r="330" spans="18:18">
      <c r="R330" s="128" t="s">
        <v>244</v>
      </c>
    </row>
    <row r="331" spans="18:18">
      <c r="R331" s="128" t="s">
        <v>562</v>
      </c>
    </row>
    <row r="332" spans="18:18">
      <c r="R332" s="128" t="s">
        <v>245</v>
      </c>
    </row>
    <row r="333" spans="18:18">
      <c r="R333" s="128" t="s">
        <v>563</v>
      </c>
    </row>
    <row r="334" spans="18:18">
      <c r="R334" s="128" t="s">
        <v>250</v>
      </c>
    </row>
    <row r="335" spans="18:18">
      <c r="R335" s="128" t="s">
        <v>248</v>
      </c>
    </row>
    <row r="336" spans="18:18">
      <c r="R336" s="128" t="s">
        <v>247</v>
      </c>
    </row>
    <row r="337" spans="18:18">
      <c r="R337" s="128" t="s">
        <v>246</v>
      </c>
    </row>
    <row r="338" spans="18:18">
      <c r="R338" s="128" t="s">
        <v>249</v>
      </c>
    </row>
    <row r="339" spans="18:18">
      <c r="R339" s="128" t="s">
        <v>407</v>
      </c>
    </row>
    <row r="340" spans="18:18">
      <c r="R340" s="128" t="s">
        <v>251</v>
      </c>
    </row>
    <row r="341" spans="18:18">
      <c r="R341" s="89" t="s">
        <v>564</v>
      </c>
    </row>
    <row r="342" spans="18:18">
      <c r="R342" s="128" t="s">
        <v>565</v>
      </c>
    </row>
    <row r="343" spans="18:18">
      <c r="R343" s="128" t="s">
        <v>416</v>
      </c>
    </row>
    <row r="344" spans="18:18">
      <c r="R344" s="128" t="s">
        <v>414</v>
      </c>
    </row>
    <row r="345" spans="18:18">
      <c r="R345" s="128" t="s">
        <v>415</v>
      </c>
    </row>
    <row r="346" spans="18:18">
      <c r="R346" s="128" t="s">
        <v>252</v>
      </c>
    </row>
    <row r="347" spans="18:18">
      <c r="R347" s="89" t="s">
        <v>510</v>
      </c>
    </row>
    <row r="348" spans="18:18">
      <c r="R348" s="89" t="s">
        <v>417</v>
      </c>
    </row>
    <row r="349" spans="18:18">
      <c r="R349" s="89" t="s">
        <v>419</v>
      </c>
    </row>
    <row r="350" spans="18:18">
      <c r="R350" s="89" t="s">
        <v>253</v>
      </c>
    </row>
    <row r="351" spans="18:18">
      <c r="R351" s="89" t="s">
        <v>418</v>
      </c>
    </row>
    <row r="352" spans="18:18">
      <c r="R352" s="128" t="s">
        <v>254</v>
      </c>
    </row>
    <row r="353" spans="18:18">
      <c r="R353" s="128" t="s">
        <v>255</v>
      </c>
    </row>
    <row r="354" spans="18:18">
      <c r="R354" s="128" t="s">
        <v>256</v>
      </c>
    </row>
    <row r="355" spans="18:18">
      <c r="R355" s="128" t="s">
        <v>257</v>
      </c>
    </row>
    <row r="356" spans="18:18">
      <c r="R356" s="128" t="s">
        <v>258</v>
      </c>
    </row>
    <row r="357" spans="18:18">
      <c r="R357" s="128" t="s">
        <v>259</v>
      </c>
    </row>
    <row r="358" spans="18:18">
      <c r="R358" s="89" t="s">
        <v>566</v>
      </c>
    </row>
    <row r="359" spans="18:18">
      <c r="R359" s="89" t="s">
        <v>260</v>
      </c>
    </row>
    <row r="360" spans="18:18">
      <c r="R360" s="89" t="s">
        <v>511</v>
      </c>
    </row>
    <row r="361" spans="18:18">
      <c r="R361" s="89" t="s">
        <v>512</v>
      </c>
    </row>
    <row r="362" spans="18:18">
      <c r="R362" s="89" t="s">
        <v>567</v>
      </c>
    </row>
    <row r="363" spans="18:18">
      <c r="R363" s="89" t="s">
        <v>568</v>
      </c>
    </row>
    <row r="364" spans="18:18">
      <c r="R364" s="89" t="s">
        <v>261</v>
      </c>
    </row>
    <row r="365" spans="18:18">
      <c r="R365" s="89" t="s">
        <v>513</v>
      </c>
    </row>
    <row r="366" spans="18:18">
      <c r="R366" s="89" t="s">
        <v>569</v>
      </c>
    </row>
    <row r="367" spans="18:18">
      <c r="R367" s="89" t="s">
        <v>262</v>
      </c>
    </row>
    <row r="368" spans="18:18">
      <c r="R368" s="89" t="s">
        <v>405</v>
      </c>
    </row>
    <row r="369" spans="18:18">
      <c r="R369" s="89" t="s">
        <v>263</v>
      </c>
    </row>
    <row r="370" spans="18:18">
      <c r="R370" s="89" t="s">
        <v>264</v>
      </c>
    </row>
    <row r="371" spans="18:18">
      <c r="R371" s="89" t="s">
        <v>265</v>
      </c>
    </row>
    <row r="372" spans="18:18">
      <c r="R372" s="89" t="s">
        <v>344</v>
      </c>
    </row>
    <row r="373" spans="18:18">
      <c r="R373" s="89" t="s">
        <v>345</v>
      </c>
    </row>
    <row r="374" spans="18:18">
      <c r="R374" s="89" t="s">
        <v>346</v>
      </c>
    </row>
    <row r="375" spans="18:18">
      <c r="R375" s="89" t="s">
        <v>266</v>
      </c>
    </row>
    <row r="376" spans="18:18">
      <c r="R376" s="89" t="s">
        <v>570</v>
      </c>
    </row>
    <row r="377" spans="18:18">
      <c r="R377" s="89" t="s">
        <v>267</v>
      </c>
    </row>
    <row r="378" spans="18:18">
      <c r="R378" s="89" t="s">
        <v>269</v>
      </c>
    </row>
    <row r="379" spans="18:18">
      <c r="R379" s="89" t="s">
        <v>270</v>
      </c>
    </row>
    <row r="380" spans="18:18">
      <c r="R380" s="89" t="s">
        <v>271</v>
      </c>
    </row>
    <row r="381" spans="18:18">
      <c r="R381" s="89" t="s">
        <v>268</v>
      </c>
    </row>
    <row r="382" spans="18:18">
      <c r="R382" s="89" t="s">
        <v>571</v>
      </c>
    </row>
    <row r="383" spans="18:18">
      <c r="R383" s="89" t="s">
        <v>272</v>
      </c>
    </row>
    <row r="384" spans="18:18">
      <c r="R384" s="89" t="s">
        <v>572</v>
      </c>
    </row>
    <row r="385" spans="18:18">
      <c r="R385" s="89" t="s">
        <v>273</v>
      </c>
    </row>
    <row r="386" spans="18:18">
      <c r="R386" s="89" t="s">
        <v>514</v>
      </c>
    </row>
    <row r="387" spans="18:18">
      <c r="R387" s="89" t="s">
        <v>515</v>
      </c>
    </row>
    <row r="388" spans="18:18">
      <c r="R388" s="89" t="s">
        <v>422</v>
      </c>
    </row>
    <row r="389" spans="18:18">
      <c r="R389" s="89" t="s">
        <v>516</v>
      </c>
    </row>
    <row r="390" spans="18:18">
      <c r="R390" s="89" t="s">
        <v>274</v>
      </c>
    </row>
    <row r="391" spans="18:18">
      <c r="R391" s="89" t="s">
        <v>276</v>
      </c>
    </row>
    <row r="392" spans="18:18">
      <c r="R392" s="89" t="s">
        <v>424</v>
      </c>
    </row>
    <row r="393" spans="18:18">
      <c r="R393" s="89" t="s">
        <v>423</v>
      </c>
    </row>
    <row r="394" spans="18:18">
      <c r="R394" s="89" t="s">
        <v>420</v>
      </c>
    </row>
    <row r="395" spans="18:18">
      <c r="R395" s="89" t="s">
        <v>573</v>
      </c>
    </row>
    <row r="396" spans="18:18">
      <c r="R396" s="89" t="s">
        <v>277</v>
      </c>
    </row>
    <row r="397" spans="18:18">
      <c r="R397" s="89" t="s">
        <v>425</v>
      </c>
    </row>
    <row r="398" spans="18:18">
      <c r="R398" s="89" t="s">
        <v>421</v>
      </c>
    </row>
    <row r="399" spans="18:18">
      <c r="R399" s="89" t="s">
        <v>275</v>
      </c>
    </row>
    <row r="400" spans="18:18">
      <c r="R400" s="89" t="s">
        <v>426</v>
      </c>
    </row>
    <row r="401" spans="18:18">
      <c r="R401" s="89" t="s">
        <v>278</v>
      </c>
    </row>
    <row r="402" spans="18:18">
      <c r="R402" s="89" t="s">
        <v>517</v>
      </c>
    </row>
    <row r="403" spans="18:18">
      <c r="R403" s="89" t="s">
        <v>279</v>
      </c>
    </row>
    <row r="404" spans="18:18">
      <c r="R404" s="89" t="s">
        <v>574</v>
      </c>
    </row>
    <row r="405" spans="18:18">
      <c r="R405" s="89" t="s">
        <v>575</v>
      </c>
    </row>
    <row r="406" spans="18:18">
      <c r="R406" s="89" t="s">
        <v>576</v>
      </c>
    </row>
    <row r="407" spans="18:18">
      <c r="R407" s="89" t="s">
        <v>577</v>
      </c>
    </row>
    <row r="408" spans="18:18">
      <c r="R408" s="89" t="s">
        <v>578</v>
      </c>
    </row>
    <row r="409" spans="18:18">
      <c r="R409" s="89" t="s">
        <v>281</v>
      </c>
    </row>
    <row r="410" spans="18:18">
      <c r="R410" s="89" t="s">
        <v>348</v>
      </c>
    </row>
    <row r="411" spans="18:18">
      <c r="R411" s="89" t="s">
        <v>347</v>
      </c>
    </row>
    <row r="412" spans="18:18">
      <c r="R412" s="89" t="s">
        <v>349</v>
      </c>
    </row>
    <row r="413" spans="18:18">
      <c r="R413" s="89" t="s">
        <v>280</v>
      </c>
    </row>
    <row r="414" spans="18:18">
      <c r="R414" s="89" t="s">
        <v>282</v>
      </c>
    </row>
    <row r="415" spans="18:18">
      <c r="R415" s="89" t="s">
        <v>286</v>
      </c>
    </row>
    <row r="416" spans="18:18">
      <c r="R416" s="89" t="s">
        <v>283</v>
      </c>
    </row>
    <row r="417" spans="18:18">
      <c r="R417" s="89" t="s">
        <v>285</v>
      </c>
    </row>
    <row r="418" spans="18:18">
      <c r="R418" s="89" t="s">
        <v>284</v>
      </c>
    </row>
  </sheetData>
  <sheetProtection algorithmName="SHA-512" hashValue="I0FyWdC49hAD/DBV5CwSIES9MCF9Wl2auntlO/jR92U6nmGMOQzX0e9I9xuWIZNTQ4aprBL7rbPwnVPr4gwndQ==" saltValue="0YeFQhOZ1qcl5seLFlH8Ww==" spinCount="100000" sheet="1" selectLockedCells="1"/>
  <dataConsolidate/>
  <mergeCells count="60">
    <mergeCell ref="B19:D19"/>
    <mergeCell ref="A20:D20"/>
    <mergeCell ref="E24:H24"/>
    <mergeCell ref="A29:A33"/>
    <mergeCell ref="E16:H16"/>
    <mergeCell ref="B17:D17"/>
    <mergeCell ref="F17:H17"/>
    <mergeCell ref="A16:D16"/>
    <mergeCell ref="E36:H36"/>
    <mergeCell ref="B22:D22"/>
    <mergeCell ref="B23:D23"/>
    <mergeCell ref="B25:C25"/>
    <mergeCell ref="E18:H18"/>
    <mergeCell ref="F19:H19"/>
    <mergeCell ref="F20:H20"/>
    <mergeCell ref="F21:H21"/>
    <mergeCell ref="F22:G22"/>
    <mergeCell ref="F23:H23"/>
    <mergeCell ref="B18:D18"/>
    <mergeCell ref="B21:D21"/>
    <mergeCell ref="F13:H13"/>
    <mergeCell ref="B14:D14"/>
    <mergeCell ref="F14:H14"/>
    <mergeCell ref="B15:D15"/>
    <mergeCell ref="F15:H15"/>
    <mergeCell ref="A3:H3"/>
    <mergeCell ref="A6:D6"/>
    <mergeCell ref="E6:H6"/>
    <mergeCell ref="B7:D7"/>
    <mergeCell ref="F7:H7"/>
    <mergeCell ref="A40:H40"/>
    <mergeCell ref="F26:H26"/>
    <mergeCell ref="F27:H27"/>
    <mergeCell ref="F29:G29"/>
    <mergeCell ref="F30:H30"/>
    <mergeCell ref="F31:H31"/>
    <mergeCell ref="B37:D37"/>
    <mergeCell ref="E37:H37"/>
    <mergeCell ref="B34:D34"/>
    <mergeCell ref="E34:H34"/>
    <mergeCell ref="B35:C35"/>
    <mergeCell ref="F35:G35"/>
    <mergeCell ref="B36:D36"/>
    <mergeCell ref="B26:D26"/>
    <mergeCell ref="B27:D27"/>
    <mergeCell ref="B28:D28"/>
    <mergeCell ref="F25:H25"/>
    <mergeCell ref="F32:H32"/>
    <mergeCell ref="A5:C5"/>
    <mergeCell ref="B29:D33"/>
    <mergeCell ref="E33:H33"/>
    <mergeCell ref="B8:D8"/>
    <mergeCell ref="F8:H8"/>
    <mergeCell ref="B9:D9"/>
    <mergeCell ref="F9:H9"/>
    <mergeCell ref="B11:C11"/>
    <mergeCell ref="F11:G11"/>
    <mergeCell ref="B12:D12"/>
    <mergeCell ref="F12:H12"/>
    <mergeCell ref="B13:D13"/>
  </mergeCells>
  <phoneticPr fontId="15"/>
  <conditionalFormatting sqref="B7">
    <cfRule type="expression" dxfId="42" priority="33" stopIfTrue="1">
      <formula>LEN($B$7)&gt;20</formula>
    </cfRule>
  </conditionalFormatting>
  <conditionalFormatting sqref="B8">
    <cfRule type="expression" dxfId="41" priority="34" stopIfTrue="1">
      <formula>LEN($B$8)&gt;20</formula>
    </cfRule>
  </conditionalFormatting>
  <conditionalFormatting sqref="B9">
    <cfRule type="expression" dxfId="40" priority="28" stopIfTrue="1">
      <formula>LEN($B$9)&gt;20</formula>
    </cfRule>
  </conditionalFormatting>
  <conditionalFormatting sqref="B10 F10">
    <cfRule type="expression" dxfId="39" priority="31" stopIfTrue="1">
      <formula>"&lt;&gt;""〒"""</formula>
    </cfRule>
  </conditionalFormatting>
  <conditionalFormatting sqref="B12">
    <cfRule type="expression" dxfId="38" priority="36" stopIfTrue="1">
      <formula>LEN($B$12)&gt;16</formula>
    </cfRule>
  </conditionalFormatting>
  <conditionalFormatting sqref="B13">
    <cfRule type="expression" dxfId="37" priority="37" stopIfTrue="1">
      <formula>LEN($B$13)&gt;20</formula>
    </cfRule>
  </conditionalFormatting>
  <conditionalFormatting sqref="B14">
    <cfRule type="expression" dxfId="36" priority="38" stopIfTrue="1">
      <formula>IF(B14="",FALSE,IF(OR(LEN(B14)&lt;=LEN(SUBSTITUTE(B14,"-","")),LEN(B14)&gt;14),TRUE,FALSE))</formula>
    </cfRule>
  </conditionalFormatting>
  <conditionalFormatting sqref="B17">
    <cfRule type="expression" dxfId="35" priority="22" stopIfTrue="1">
      <formula>IF($B$17="",FALSE,IF(LEN($B$17)&lt;=LEN(SUBSTITUTE($B$17,"@","")),TRUE,FALSE))</formula>
    </cfRule>
  </conditionalFormatting>
  <conditionalFormatting sqref="B18">
    <cfRule type="expression" dxfId="34" priority="20" stopIfTrue="1">
      <formula>IF($B$18="",FALSE,IF(LEN($B$18)&lt;=LEN(SUBSTITUTE($B$18,"@","")),TRUE,FALSE))</formula>
    </cfRule>
  </conditionalFormatting>
  <conditionalFormatting sqref="B19">
    <cfRule type="expression" dxfId="33" priority="19" stopIfTrue="1">
      <formula>IF($B$19="",FALSE,IF(LEN($B$19)&lt;=LEN(SUBSTITUTE($B$19,"@","")),TRUE,FALSE))</formula>
    </cfRule>
  </conditionalFormatting>
  <conditionalFormatting sqref="B21">
    <cfRule type="expression" dxfId="32" priority="11" stopIfTrue="1">
      <formula>LEN($B$21)&gt;20</formula>
    </cfRule>
  </conditionalFormatting>
  <conditionalFormatting sqref="B22">
    <cfRule type="expression" dxfId="31" priority="12" stopIfTrue="1">
      <formula>LEN($B$22)&gt;20</formula>
    </cfRule>
  </conditionalFormatting>
  <conditionalFormatting sqref="B23">
    <cfRule type="expression" dxfId="30" priority="9" stopIfTrue="1">
      <formula>LEN($B$23)&gt;20</formula>
    </cfRule>
  </conditionalFormatting>
  <conditionalFormatting sqref="B24">
    <cfRule type="expression" dxfId="29" priority="10" stopIfTrue="1">
      <formula>"&lt;&gt;""〒"""</formula>
    </cfRule>
  </conditionalFormatting>
  <conditionalFormatting sqref="B26">
    <cfRule type="expression" dxfId="28" priority="14" stopIfTrue="1">
      <formula>LEN($B$26)&gt;16</formula>
    </cfRule>
  </conditionalFormatting>
  <conditionalFormatting sqref="B27">
    <cfRule type="expression" dxfId="27" priority="15" stopIfTrue="1">
      <formula>LEN($B$27)&gt;20</formula>
    </cfRule>
  </conditionalFormatting>
  <conditionalFormatting sqref="B28">
    <cfRule type="expression" dxfId="26" priority="16" stopIfTrue="1">
      <formula>IF(B28="",FALSE,IF(OR(LEN(B28)&lt;=LEN(SUBSTITUTE(B28,"-","")),LEN(B28)&gt;14),TRUE,FALSE))</formula>
    </cfRule>
  </conditionalFormatting>
  <conditionalFormatting sqref="B36:B37">
    <cfRule type="expression" dxfId="25" priority="17" stopIfTrue="1">
      <formula>IF(B36="",TRUE,FALSE)</formula>
    </cfRule>
  </conditionalFormatting>
  <conditionalFormatting sqref="C10">
    <cfRule type="expression" dxfId="24" priority="35" stopIfTrue="1">
      <formula>LEN($C$10)&gt;7</formula>
    </cfRule>
  </conditionalFormatting>
  <conditionalFormatting sqref="C24">
    <cfRule type="expression" dxfId="23" priority="13" stopIfTrue="1">
      <formula>LEN($C$24)&gt;7</formula>
    </cfRule>
  </conditionalFormatting>
  <conditionalFormatting sqref="F7">
    <cfRule type="expression" dxfId="22" priority="30" stopIfTrue="1">
      <formula>LEN($F$7)&gt;20</formula>
    </cfRule>
  </conditionalFormatting>
  <conditionalFormatting sqref="F8">
    <cfRule type="expression" dxfId="21" priority="29" stopIfTrue="1">
      <formula>LEN($F$8)&gt;20</formula>
    </cfRule>
  </conditionalFormatting>
  <conditionalFormatting sqref="F9">
    <cfRule type="expression" dxfId="20" priority="27" stopIfTrue="1">
      <formula>LEN($F$9)&gt;20</formula>
    </cfRule>
  </conditionalFormatting>
  <conditionalFormatting sqref="F12">
    <cfRule type="expression" dxfId="19" priority="25" stopIfTrue="1">
      <formula>LEN($F$12)&gt;16</formula>
    </cfRule>
  </conditionalFormatting>
  <conditionalFormatting sqref="F13">
    <cfRule type="expression" dxfId="18" priority="24" stopIfTrue="1">
      <formula>LEN($F$13)&gt;20</formula>
    </cfRule>
  </conditionalFormatting>
  <conditionalFormatting sqref="F14">
    <cfRule type="expression" dxfId="17" priority="23" stopIfTrue="1">
      <formula>IF(F14="",FALSE,IF(OR(LEN(F14)&lt;=LEN(SUBSTITUTE(F14,"-","")),LEN(F14)&gt;14),TRUE,FALSE))</formula>
    </cfRule>
  </conditionalFormatting>
  <conditionalFormatting sqref="F23">
    <cfRule type="expression" dxfId="16" priority="32" stopIfTrue="1">
      <formula>IF($F$23="ご記入ください。",TRUE,FALSE)</formula>
    </cfRule>
  </conditionalFormatting>
  <conditionalFormatting sqref="F25">
    <cfRule type="expression" dxfId="15" priority="3" stopIfTrue="1">
      <formula>LEN($F$25)&gt;20</formula>
    </cfRule>
  </conditionalFormatting>
  <conditionalFormatting sqref="F26">
    <cfRule type="expression" dxfId="14" priority="4" stopIfTrue="1">
      <formula>LEN($F$26)&gt;20</formula>
    </cfRule>
  </conditionalFormatting>
  <conditionalFormatting sqref="F27">
    <cfRule type="expression" dxfId="13" priority="1" stopIfTrue="1">
      <formula>LEN($F$27)&gt;20</formula>
    </cfRule>
  </conditionalFormatting>
  <conditionalFormatting sqref="F28">
    <cfRule type="expression" dxfId="12" priority="2" stopIfTrue="1">
      <formula>"&lt;&gt;""〒"""</formula>
    </cfRule>
  </conditionalFormatting>
  <conditionalFormatting sqref="F30">
    <cfRule type="expression" dxfId="11" priority="6" stopIfTrue="1">
      <formula>LEN($F$30)&gt;16</formula>
    </cfRule>
  </conditionalFormatting>
  <conditionalFormatting sqref="F31">
    <cfRule type="expression" dxfId="10" priority="7" stopIfTrue="1">
      <formula>LEN($F$31)&gt;20</formula>
    </cfRule>
  </conditionalFormatting>
  <conditionalFormatting sqref="F32">
    <cfRule type="expression" dxfId="9" priority="8" stopIfTrue="1">
      <formula>IF(F32="",FALSE,IF(OR(LEN(F32)&lt;=LEN(SUBSTITUTE(F32,"-","")),LEN(F32)&gt;14),TRUE,FALSE))</formula>
    </cfRule>
  </conditionalFormatting>
  <conditionalFormatting sqref="F15:H15">
    <cfRule type="expression" dxfId="8" priority="18" stopIfTrue="1">
      <formula>IF($F$15="",FALSE,IF(LEN($F$15)&lt;=LEN(SUBSTITUTE($F$15,"@","")),TRUE,FALSE))</formula>
    </cfRule>
  </conditionalFormatting>
  <conditionalFormatting sqref="G10">
    <cfRule type="expression" dxfId="7" priority="26" stopIfTrue="1">
      <formula>LEN($F$10)&gt;7</formula>
    </cfRule>
  </conditionalFormatting>
  <conditionalFormatting sqref="G28">
    <cfRule type="expression" dxfId="6" priority="5" stopIfTrue="1">
      <formula>LEN($G$28)&gt;7</formula>
    </cfRule>
  </conditionalFormatting>
  <dataValidations count="21">
    <dataValidation type="textLength" imeMode="hiragana" operator="lessThanOrEqual" allowBlank="1" showInputMessage="1" showErrorMessage="1" errorTitle="エラー" error="20文字を超えています。" promptTitle="所属名・部署名" prompt="全角20文字以内でご記入ください。" sqref="B9:D9 B23:D23 F27:H27 F9:H9" xr:uid="{00000000-0002-0000-0000-000000000000}">
      <formula1>20</formula1>
    </dataValidation>
    <dataValidation type="textLength" imeMode="hiragana" operator="lessThanOrEqual" allowBlank="1" showInputMessage="1" showErrorMessage="1" errorTitle="エラー" error="20文字を超えています。" promptTitle="建物名・部屋No." prompt="全角20文字以内でご記入ください。" sqref="B13:D13 F13:H13 B27:D27 F31:H31" xr:uid="{00000000-0002-0000-0000-000001000000}">
      <formula1>20</formula1>
    </dataValidation>
    <dataValidation type="textLength" imeMode="hiragana" operator="lessThanOrEqual" allowBlank="1" showInputMessage="1" showErrorMessage="1" errorTitle="エラー" error="20文字を超えています。" promptTitle="大学名・会社名" prompt="全角20文字以内でご記入ください。" sqref="B8:D8 F8:H8 B22:D22 F26:H26" xr:uid="{00000000-0002-0000-0000-000002000000}">
      <formula1>20</formula1>
    </dataValidation>
    <dataValidation type="textLength" imeMode="hiragana" operator="lessThanOrEqual" allowBlank="1" showInputMessage="1" showErrorMessage="1" errorTitle="エラー" error="20文字を超えています。" promptTitle="お名前" prompt="全角20文字以内でご記入ください。_x000a_苗字と名前の間はスペースを入れてください。" sqref="B7:D7 F7:H7 B21:D21 F25:H25" xr:uid="{00000000-0002-0000-0000-000003000000}">
      <formula1>20</formula1>
    </dataValidation>
    <dataValidation type="list" allowBlank="1" showInputMessage="1" showErrorMessage="1" errorTitle="エラー" error="ご選択ください。" promptTitle="データCD" prompt="ご選択ください。" sqref="B37:D37" xr:uid="{00000000-0002-0000-0000-000005000000}">
      <formula1>"データCD無,データCD有(別途料金)"</formula1>
    </dataValidation>
    <dataValidation type="list" allowBlank="1" showInputMessage="1" showErrorMessage="1" errorTitle="エラー" error="ご選択ください。" promptTitle="PDF" prompt="ご選択ください。" sqref="B36:D36" xr:uid="{00000000-0002-0000-0000-000006000000}">
      <formula1>"PDF無,PDF有(別途料金)"</formula1>
    </dataValidation>
    <dataValidation type="textLength" imeMode="hiragana" operator="lessThanOrEqual" allowBlank="1" showInputMessage="1" showErrorMessage="1" errorTitle="エラー" error="16文字を超えております。" promptTitle="住所" prompt="全角16文字以内でご記入ください。" sqref="F12:H12 B12:D12 B26:D26 F30:H30" xr:uid="{00000000-0002-0000-0000-000007000000}">
      <formula1>16</formula1>
    </dataValidation>
    <dataValidation type="custom" imeMode="off" operator="equal" showInputMessage="1" showErrorMessage="1" errorTitle="エラー" error="7桁の半角数字で御入力ください。" promptTitle="郵便番号" prompt="-なしの7桁の半角数字でご記入ください。" sqref="C10 G10 C24 G28" xr:uid="{00000000-0002-0000-0000-000008000000}">
      <formula1>IF(AND(LENB(C10)=LEN(C10),LEN(C10)=7),TRUE,FALSE)</formula1>
    </dataValidation>
    <dataValidation type="custom" showInputMessage="1" showErrorMessage="1" errorTitle="エラー" error="隣のセルにご記入ください。" sqref="B10 F10 B24 F28" xr:uid="{00000000-0002-0000-0000-000009000000}">
      <formula1>IF(B10="〒",TRUE,FALSE)</formula1>
    </dataValidation>
    <dataValidation type="custom" imeMode="disabled" allowBlank="1" showInputMessage="1" showErrorMessage="1" errorTitle="エラー" error="14文字以内で-を含めた番号を入力ください。" promptTitle="電話番号" prompt="-を含めた電話番号を14文字以内でご記入ください。" sqref="B14:D14 F14:H14 B28:D28 F32:H32" xr:uid="{00000000-0002-0000-0000-00000A000000}">
      <formula1>IF(OR(LEN(B14)&lt;=LEN(SUBSTITUTE(B14,"-","")),LEN(B14)&gt;14),FALSE,TRUE)</formula1>
    </dataValidation>
    <dataValidation type="custom" imeMode="disabled" allowBlank="1" showErrorMessage="1" errorTitle="エラー" error="入力されたアドレスは正しくありません。" sqref="B17:D17" xr:uid="{00000000-0002-0000-0000-00000B000000}">
      <formula1>IF(LEN(B17)&lt;=LEN(SUBSTITUTE(B17,"@","")),FALSE,TRUE)</formula1>
    </dataValidation>
    <dataValidation type="list" imeMode="hiragana" showInputMessage="1" showErrorMessage="1" promptTitle="通常請求/キット利用" prompt="ご選択ください。" sqref="F22:G22" xr:uid="{00000000-0002-0000-0000-00000C000000}">
      <formula1>"通常請求,キット利用"</formula1>
    </dataValidation>
    <dataValidation type="custom" imeMode="off" allowBlank="1" showInputMessage="1" showErrorMessage="1" promptTitle="証書番号" prompt="キット使用の場合にご記入ください。" sqref="F23" xr:uid="{00000000-0002-0000-0000-00000D000000}">
      <formula1>F23&lt;&gt;"ご記入ください。"</formula1>
    </dataValidation>
    <dataValidation imeMode="hiragana" allowBlank="1" showInputMessage="1" showErrorMessage="1" sqref="F19:H19 F21:H21" xr:uid="{00000000-0002-0000-0000-00000E000000}"/>
    <dataValidation type="list" imeMode="hiragana" showInputMessage="1" showErrorMessage="1" promptTitle="回収希望有無" prompt="ご選択ください。" sqref="B34:D34" xr:uid="{00000000-0002-0000-0000-00000F000000}">
      <formula1>"ユーロフィンによる回収希望,お客様で発送"</formula1>
    </dataValidation>
    <dataValidation type="custom" imeMode="disabled" allowBlank="1" showInputMessage="1" showErrorMessage="1" promptTitle="回収希望日" prompt="回収希望の場合、日付をYYYY/MM/DDでご記入ください。_x000a_お申込日の翌日以降の日をご指定ください。_x000a_翌営業日のお申込は17時までです。" sqref="B35:C35" xr:uid="{00000000-0002-0000-0000-000010000000}">
      <formula1>IF($B$34="ユーロフィンによる回収希望",IF(ASC($B$35)&gt;=ASC(TODAY()+1),TRUE,FALSE),IF($B$34="お客様で発送",IF($B$35="",TRUE,FALSE),FALSE))</formula1>
    </dataValidation>
    <dataValidation imeMode="off" allowBlank="1" showInputMessage="1" showErrorMessage="1" sqref="D38 F20:H20" xr:uid="{00000000-0002-0000-0000-000011000000}"/>
    <dataValidation type="custom" imeMode="disabled" allowBlank="1" showInputMessage="1" showErrorMessage="1" errorTitle="エラー" error="入力されたアドレスは正しくありません。" promptTitle="E-mail" prompt="メールアドレスをご記入ください。" sqref="B18:D19 F15:H15 B15:D15" xr:uid="{00000000-0002-0000-0000-000012000000}">
      <formula1>IF(LEN(B15)&lt;=LEN(SUBSTITUTE(B15,"@","")),FALSE,TRUE)</formula1>
    </dataValidation>
    <dataValidation type="list" imeMode="hiragana" allowBlank="1" showInputMessage="1" showErrorMessage="1" errorTitle="エラー" error="リスト内の値をご選択ください。" promptTitle="都道府県" prompt="ご選択ください。" sqref="F11:G11 F29:G29 B25:C25 B11:C11" xr:uid="{00000000-0002-0000-0000-000013000000}">
      <formula1>$P$2:$P$48</formula1>
    </dataValidation>
    <dataValidation type="list" imeMode="hiragana" allowBlank="1" showInputMessage="1" showErrorMessage="1" errorTitle="エラー" error="リスト内の値よりご選択ください。" promptTitle="弊社指定代理店" prompt="ご選択ください。" sqref="F17:H17" xr:uid="{00000000-0002-0000-0000-000014000000}">
      <formula1>$R$2:$R$418</formula1>
    </dataValidation>
    <dataValidation type="list" imeMode="hiragana" allowBlank="1" showInputMessage="1" showErrorMessage="1" promptTitle="回収希望時間" prompt="回収を希望される場合、_x000a_希望の時間帯をご記入ください。" sqref="F35:G35" xr:uid="{00000000-0002-0000-0000-000015000000}">
      <formula1>IF(OR($B$34="お客様で発送",$B$34=""),$O$2,$O$3:$O$5)</formula1>
    </dataValidation>
  </dataValidations>
  <hyperlinks>
    <hyperlink ref="A5:C5" r:id="rId1" location="seq" display="送付先はこちら（DNAシーケンス）" xr:uid="{4DDB2A29-6AC8-4256-821C-03D2E48E9961}"/>
    <hyperlink ref="D5" r:id="rId2" xr:uid="{3AE43512-E0AA-4536-9567-9EDC832BC3B9}"/>
  </hyperlinks>
  <printOptions horizontalCentered="1"/>
  <pageMargins left="0.31496062992125984" right="0.31496062992125984" top="0.39370078740157483" bottom="0.39370078740157483" header="0.51181102362204722" footer="0.51181102362204722"/>
  <pageSetup paperSize="9" scale="7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502"/>
  <sheetViews>
    <sheetView showGridLines="0" topLeftCell="A2" zoomScale="85" zoomScaleNormal="85" workbookViewId="0">
      <selection activeCell="B12" sqref="B12"/>
    </sheetView>
  </sheetViews>
  <sheetFormatPr defaultColWidth="9.08984375" defaultRowHeight="12.5"/>
  <cols>
    <col min="1" max="1" width="3.6328125" customWidth="1"/>
    <col min="2" max="2" width="23.08984375" customWidth="1"/>
    <col min="3" max="3" width="65.90625" customWidth="1"/>
    <col min="4" max="4" width="6.6328125" customWidth="1"/>
    <col min="5" max="5" width="17.453125" customWidth="1"/>
    <col min="6" max="6" width="3.08984375" hidden="1" customWidth="1"/>
    <col min="7" max="7" width="14.90625" customWidth="1"/>
    <col min="8" max="8" width="17.90625" customWidth="1"/>
    <col min="13" max="13" width="10.36328125" bestFit="1" customWidth="1"/>
    <col min="14" max="14" width="41.90625" bestFit="1" customWidth="1"/>
    <col min="15" max="15" width="15.453125" customWidth="1"/>
    <col min="43" max="46" width="9.08984375" style="21"/>
  </cols>
  <sheetData>
    <row r="1" spans="1:46" hidden="1">
      <c r="A1" t="s">
        <v>430</v>
      </c>
    </row>
    <row r="2" spans="1:46" ht="12" customHeight="1">
      <c r="A2" s="8"/>
      <c r="E2" s="2"/>
      <c r="F2" s="2"/>
      <c r="G2" s="2"/>
    </row>
    <row r="3" spans="1:46" ht="20">
      <c r="A3" s="168" t="s">
        <v>312</v>
      </c>
      <c r="B3" s="168"/>
      <c r="C3" s="168"/>
      <c r="D3" s="168"/>
      <c r="E3" s="168"/>
      <c r="F3" s="20"/>
      <c r="G3" s="20"/>
      <c r="H3" s="20"/>
    </row>
    <row r="4" spans="1:46" ht="16.5" customHeight="1" thickBot="1">
      <c r="B4" s="16"/>
      <c r="C4" s="16"/>
      <c r="D4" s="16"/>
      <c r="E4" s="23"/>
      <c r="F4" s="23"/>
      <c r="G4" s="23"/>
    </row>
    <row r="5" spans="1:46" ht="14">
      <c r="A5" s="73"/>
      <c r="B5" s="59" t="s">
        <v>69</v>
      </c>
      <c r="C5" s="59"/>
      <c r="D5" s="59"/>
      <c r="E5" s="60"/>
    </row>
    <row r="6" spans="1:46" ht="15.75" customHeight="1">
      <c r="A6" s="7"/>
      <c r="B6" s="16" t="s">
        <v>88</v>
      </c>
      <c r="C6" s="16"/>
      <c r="D6" s="16"/>
      <c r="E6" s="61"/>
    </row>
    <row r="7" spans="1:46" ht="15.75" customHeight="1">
      <c r="A7" s="7"/>
      <c r="B7" s="16" t="s">
        <v>89</v>
      </c>
      <c r="C7" s="16"/>
      <c r="D7" s="71"/>
      <c r="E7" s="62"/>
    </row>
    <row r="8" spans="1:46" s="16" customFormat="1" ht="15.75" customHeight="1">
      <c r="A8" s="74"/>
      <c r="B8" s="16" t="s">
        <v>90</v>
      </c>
      <c r="D8" s="72"/>
      <c r="E8" s="61"/>
      <c r="F8"/>
      <c r="G8"/>
      <c r="H8"/>
      <c r="AQ8" s="75"/>
      <c r="AR8" s="75"/>
      <c r="AS8" s="75"/>
      <c r="AT8" s="75"/>
    </row>
    <row r="9" spans="1:46" s="16" customFormat="1" ht="15.75" customHeight="1">
      <c r="A9" s="74"/>
      <c r="B9" s="16" t="s">
        <v>91</v>
      </c>
      <c r="D9" s="72"/>
      <c r="E9" s="61"/>
      <c r="F9"/>
      <c r="G9"/>
      <c r="H9"/>
      <c r="AQ9" s="75"/>
      <c r="AR9" s="75"/>
      <c r="AS9" s="75"/>
      <c r="AT9" s="75"/>
    </row>
    <row r="10" spans="1:46" ht="9.75" customHeight="1" thickBot="1">
      <c r="A10" s="76"/>
      <c r="B10" s="63"/>
      <c r="C10" s="63"/>
      <c r="D10" s="63"/>
      <c r="E10" s="68"/>
    </row>
    <row r="11" spans="1:46" s="18" customFormat="1" ht="29.25" customHeight="1">
      <c r="A11" s="64" t="s">
        <v>92</v>
      </c>
      <c r="B11" s="122" t="s">
        <v>462</v>
      </c>
      <c r="C11" s="123" t="s">
        <v>93</v>
      </c>
      <c r="D11" s="65" t="s">
        <v>94</v>
      </c>
      <c r="E11" s="124" t="s">
        <v>95</v>
      </c>
      <c r="F11"/>
      <c r="G11"/>
      <c r="H11"/>
      <c r="AQ11" s="77"/>
      <c r="AR11" s="77"/>
      <c r="AS11" s="77"/>
      <c r="AT11" s="77"/>
    </row>
    <row r="12" spans="1:46" s="79" customFormat="1" ht="39" customHeight="1">
      <c r="A12" s="67">
        <v>1</v>
      </c>
      <c r="B12" s="66"/>
      <c r="C12" s="66"/>
      <c r="D12" s="67">
        <f t="shared" ref="D12:D59" si="0">LEN(SUBSTITUTE(C12," ",""))</f>
        <v>0</v>
      </c>
      <c r="E12" s="78" t="s">
        <v>96</v>
      </c>
      <c r="AQ12" s="80"/>
      <c r="AR12" s="80"/>
      <c r="AS12" s="80"/>
      <c r="AT12" s="80"/>
    </row>
    <row r="13" spans="1:46" s="79" customFormat="1" ht="39" customHeight="1">
      <c r="A13" s="67">
        <v>2</v>
      </c>
      <c r="B13" s="66"/>
      <c r="C13" s="66"/>
      <c r="D13" s="67">
        <f t="shared" si="0"/>
        <v>0</v>
      </c>
      <c r="E13" s="78" t="s">
        <v>96</v>
      </c>
      <c r="AQ13" s="80"/>
      <c r="AR13" s="80"/>
      <c r="AS13" s="80"/>
      <c r="AT13" s="80"/>
    </row>
    <row r="14" spans="1:46" s="79" customFormat="1" ht="39" customHeight="1">
      <c r="A14" s="67">
        <v>3</v>
      </c>
      <c r="B14" s="66"/>
      <c r="C14" s="66"/>
      <c r="D14" s="67">
        <f t="shared" si="0"/>
        <v>0</v>
      </c>
      <c r="E14" s="78" t="s">
        <v>96</v>
      </c>
      <c r="AQ14" s="80"/>
      <c r="AR14" s="80"/>
      <c r="AS14" s="80"/>
      <c r="AT14" s="80"/>
    </row>
    <row r="15" spans="1:46" s="79" customFormat="1" ht="39" customHeight="1">
      <c r="A15" s="67">
        <v>4</v>
      </c>
      <c r="B15" s="66"/>
      <c r="C15" s="66"/>
      <c r="D15" s="67">
        <f t="shared" si="0"/>
        <v>0</v>
      </c>
      <c r="E15" s="78" t="s">
        <v>96</v>
      </c>
      <c r="AQ15" s="80"/>
      <c r="AR15" s="80"/>
      <c r="AS15" s="80"/>
      <c r="AT15" s="80"/>
    </row>
    <row r="16" spans="1:46" s="79" customFormat="1" ht="39" customHeight="1">
      <c r="A16" s="67">
        <v>5</v>
      </c>
      <c r="B16" s="66"/>
      <c r="C16" s="66"/>
      <c r="D16" s="67">
        <f t="shared" si="0"/>
        <v>0</v>
      </c>
      <c r="E16" s="78" t="s">
        <v>96</v>
      </c>
      <c r="AQ16" s="80"/>
      <c r="AR16" s="80"/>
      <c r="AS16" s="80"/>
      <c r="AT16" s="80"/>
    </row>
    <row r="17" spans="1:46" s="79" customFormat="1" ht="39" customHeight="1">
      <c r="A17" s="67">
        <v>6</v>
      </c>
      <c r="B17" s="66"/>
      <c r="C17" s="66"/>
      <c r="D17" s="67">
        <f t="shared" si="0"/>
        <v>0</v>
      </c>
      <c r="E17" s="78" t="s">
        <v>96</v>
      </c>
      <c r="AQ17" s="80"/>
      <c r="AR17" s="80"/>
      <c r="AS17" s="80"/>
      <c r="AT17" s="80"/>
    </row>
    <row r="18" spans="1:46" s="79" customFormat="1" ht="39" customHeight="1">
      <c r="A18" s="67">
        <v>7</v>
      </c>
      <c r="B18" s="66"/>
      <c r="C18" s="66"/>
      <c r="D18" s="67">
        <f t="shared" si="0"/>
        <v>0</v>
      </c>
      <c r="E18" s="78" t="s">
        <v>96</v>
      </c>
      <c r="AQ18" s="80"/>
      <c r="AR18" s="80"/>
      <c r="AS18" s="80"/>
      <c r="AT18" s="80"/>
    </row>
    <row r="19" spans="1:46" s="79" customFormat="1" ht="39" customHeight="1">
      <c r="A19" s="67">
        <v>8</v>
      </c>
      <c r="B19" s="66"/>
      <c r="C19" s="66"/>
      <c r="D19" s="67">
        <f t="shared" si="0"/>
        <v>0</v>
      </c>
      <c r="E19" s="78" t="s">
        <v>96</v>
      </c>
      <c r="AQ19" s="80"/>
      <c r="AR19" s="80"/>
      <c r="AS19" s="80"/>
      <c r="AT19" s="80"/>
    </row>
    <row r="20" spans="1:46" s="79" customFormat="1" ht="39" customHeight="1">
      <c r="A20" s="67">
        <v>9</v>
      </c>
      <c r="B20" s="66"/>
      <c r="C20" s="66"/>
      <c r="D20" s="67">
        <f t="shared" si="0"/>
        <v>0</v>
      </c>
      <c r="E20" s="78" t="s">
        <v>96</v>
      </c>
      <c r="AQ20" s="80"/>
      <c r="AR20" s="80"/>
      <c r="AS20" s="80"/>
      <c r="AT20" s="80"/>
    </row>
    <row r="21" spans="1:46" s="79" customFormat="1" ht="39" customHeight="1">
      <c r="A21" s="67">
        <v>10</v>
      </c>
      <c r="B21" s="66"/>
      <c r="C21" s="66"/>
      <c r="D21" s="67">
        <f t="shared" si="0"/>
        <v>0</v>
      </c>
      <c r="E21" s="78" t="s">
        <v>96</v>
      </c>
      <c r="AQ21" s="80"/>
      <c r="AR21" s="80"/>
      <c r="AS21" s="80"/>
      <c r="AT21" s="80"/>
    </row>
    <row r="22" spans="1:46" s="79" customFormat="1" ht="39" customHeight="1">
      <c r="A22" s="67">
        <v>11</v>
      </c>
      <c r="B22" s="66"/>
      <c r="C22" s="66"/>
      <c r="D22" s="67">
        <f t="shared" si="0"/>
        <v>0</v>
      </c>
      <c r="E22" s="78" t="s">
        <v>96</v>
      </c>
      <c r="AQ22" s="80"/>
      <c r="AR22" s="80"/>
      <c r="AS22" s="80"/>
      <c r="AT22" s="80"/>
    </row>
    <row r="23" spans="1:46" s="79" customFormat="1" ht="39" customHeight="1">
      <c r="A23" s="67">
        <v>12</v>
      </c>
      <c r="B23" s="66"/>
      <c r="C23" s="66"/>
      <c r="D23" s="67">
        <f t="shared" si="0"/>
        <v>0</v>
      </c>
      <c r="E23" s="78" t="s">
        <v>96</v>
      </c>
      <c r="AQ23" s="80"/>
      <c r="AR23" s="80"/>
      <c r="AS23" s="80"/>
      <c r="AT23" s="80"/>
    </row>
    <row r="24" spans="1:46" s="79" customFormat="1" ht="39" customHeight="1">
      <c r="A24" s="67">
        <v>13</v>
      </c>
      <c r="B24" s="66"/>
      <c r="C24" s="66"/>
      <c r="D24" s="67">
        <f t="shared" si="0"/>
        <v>0</v>
      </c>
      <c r="E24" s="78" t="s">
        <v>96</v>
      </c>
      <c r="AQ24" s="80"/>
      <c r="AR24" s="80"/>
      <c r="AS24" s="80"/>
      <c r="AT24" s="80"/>
    </row>
    <row r="25" spans="1:46" s="79" customFormat="1" ht="39" customHeight="1">
      <c r="A25" s="67">
        <v>14</v>
      </c>
      <c r="B25" s="66"/>
      <c r="C25" s="66"/>
      <c r="D25" s="67">
        <f t="shared" si="0"/>
        <v>0</v>
      </c>
      <c r="E25" s="78" t="s">
        <v>96</v>
      </c>
      <c r="AQ25" s="80"/>
      <c r="AR25" s="80"/>
      <c r="AS25" s="80"/>
      <c r="AT25" s="80"/>
    </row>
    <row r="26" spans="1:46" s="79" customFormat="1" ht="39" customHeight="1">
      <c r="A26" s="67">
        <v>15</v>
      </c>
      <c r="B26" s="66"/>
      <c r="C26" s="66"/>
      <c r="D26" s="67">
        <f t="shared" si="0"/>
        <v>0</v>
      </c>
      <c r="E26" s="78" t="s">
        <v>96</v>
      </c>
      <c r="AQ26" s="80"/>
      <c r="AR26" s="80"/>
      <c r="AS26" s="80"/>
      <c r="AT26" s="80"/>
    </row>
    <row r="27" spans="1:46" s="79" customFormat="1" ht="39" customHeight="1">
      <c r="A27" s="67">
        <v>16</v>
      </c>
      <c r="B27" s="66"/>
      <c r="C27" s="66"/>
      <c r="D27" s="67">
        <f t="shared" si="0"/>
        <v>0</v>
      </c>
      <c r="E27" s="78" t="s">
        <v>96</v>
      </c>
      <c r="AQ27" s="80"/>
      <c r="AR27" s="80"/>
      <c r="AS27" s="80"/>
      <c r="AT27" s="80"/>
    </row>
    <row r="28" spans="1:46" s="79" customFormat="1" ht="39" customHeight="1">
      <c r="A28" s="67">
        <v>17</v>
      </c>
      <c r="B28" s="66"/>
      <c r="C28" s="66"/>
      <c r="D28" s="67">
        <f t="shared" si="0"/>
        <v>0</v>
      </c>
      <c r="E28" s="78" t="s">
        <v>96</v>
      </c>
      <c r="AQ28" s="80"/>
      <c r="AR28" s="80"/>
      <c r="AS28" s="80"/>
      <c r="AT28" s="80"/>
    </row>
    <row r="29" spans="1:46" s="79" customFormat="1" ht="39" customHeight="1">
      <c r="A29" s="67">
        <v>18</v>
      </c>
      <c r="B29" s="66"/>
      <c r="C29" s="66"/>
      <c r="D29" s="67">
        <f t="shared" si="0"/>
        <v>0</v>
      </c>
      <c r="E29" s="78" t="s">
        <v>96</v>
      </c>
      <c r="AQ29" s="80"/>
      <c r="AR29" s="80"/>
      <c r="AS29" s="80"/>
      <c r="AT29" s="80"/>
    </row>
    <row r="30" spans="1:46" s="79" customFormat="1" ht="39" customHeight="1">
      <c r="A30" s="67">
        <v>19</v>
      </c>
      <c r="B30" s="66"/>
      <c r="C30" s="66"/>
      <c r="D30" s="67">
        <f t="shared" si="0"/>
        <v>0</v>
      </c>
      <c r="E30" s="78" t="s">
        <v>96</v>
      </c>
      <c r="AQ30" s="80"/>
      <c r="AR30" s="80"/>
      <c r="AS30" s="80"/>
      <c r="AT30" s="80"/>
    </row>
    <row r="31" spans="1:46" s="79" customFormat="1" ht="39" customHeight="1">
      <c r="A31" s="67">
        <v>20</v>
      </c>
      <c r="B31" s="66"/>
      <c r="C31" s="66"/>
      <c r="D31" s="67">
        <f t="shared" si="0"/>
        <v>0</v>
      </c>
      <c r="E31" s="78" t="s">
        <v>96</v>
      </c>
      <c r="AQ31" s="80"/>
      <c r="AR31" s="80"/>
      <c r="AS31" s="80"/>
      <c r="AT31" s="80"/>
    </row>
    <row r="32" spans="1:46" s="79" customFormat="1" ht="39" customHeight="1">
      <c r="A32" s="67">
        <v>21</v>
      </c>
      <c r="B32" s="66"/>
      <c r="C32" s="66"/>
      <c r="D32" s="67">
        <f t="shared" si="0"/>
        <v>0</v>
      </c>
      <c r="E32" s="78" t="s">
        <v>96</v>
      </c>
      <c r="AQ32" s="80"/>
      <c r="AR32" s="80"/>
      <c r="AS32" s="80"/>
      <c r="AT32" s="80"/>
    </row>
    <row r="33" spans="1:46" s="79" customFormat="1" ht="39" customHeight="1">
      <c r="A33" s="67">
        <v>22</v>
      </c>
      <c r="B33" s="66"/>
      <c r="C33" s="66"/>
      <c r="D33" s="67">
        <f t="shared" si="0"/>
        <v>0</v>
      </c>
      <c r="E33" s="78" t="s">
        <v>96</v>
      </c>
      <c r="AQ33" s="80"/>
      <c r="AR33" s="80"/>
      <c r="AS33" s="80"/>
      <c r="AT33" s="80"/>
    </row>
    <row r="34" spans="1:46" s="79" customFormat="1" ht="39" customHeight="1">
      <c r="A34" s="67">
        <v>23</v>
      </c>
      <c r="B34" s="66"/>
      <c r="C34" s="66"/>
      <c r="D34" s="67">
        <f t="shared" si="0"/>
        <v>0</v>
      </c>
      <c r="E34" s="78" t="s">
        <v>96</v>
      </c>
      <c r="AQ34" s="80"/>
      <c r="AR34" s="80"/>
      <c r="AS34" s="80"/>
      <c r="AT34" s="80"/>
    </row>
    <row r="35" spans="1:46" s="79" customFormat="1" ht="39" customHeight="1">
      <c r="A35" s="67">
        <v>24</v>
      </c>
      <c r="B35" s="66"/>
      <c r="C35" s="66"/>
      <c r="D35" s="67">
        <f t="shared" si="0"/>
        <v>0</v>
      </c>
      <c r="E35" s="78" t="s">
        <v>96</v>
      </c>
      <c r="AQ35" s="80"/>
      <c r="AR35" s="80"/>
      <c r="AS35" s="80"/>
      <c r="AT35" s="80"/>
    </row>
    <row r="36" spans="1:46" ht="39" customHeight="1">
      <c r="A36" s="67">
        <v>25</v>
      </c>
      <c r="B36" s="66"/>
      <c r="C36" s="66"/>
      <c r="D36" s="67">
        <f t="shared" si="0"/>
        <v>0</v>
      </c>
      <c r="E36" s="78" t="s">
        <v>96</v>
      </c>
      <c r="F36" s="79"/>
    </row>
    <row r="37" spans="1:46" ht="39" customHeight="1">
      <c r="A37" s="67">
        <v>26</v>
      </c>
      <c r="B37" s="66"/>
      <c r="C37" s="66"/>
      <c r="D37" s="67">
        <f t="shared" si="0"/>
        <v>0</v>
      </c>
      <c r="E37" s="78" t="s">
        <v>96</v>
      </c>
      <c r="F37" s="79"/>
    </row>
    <row r="38" spans="1:46" ht="39" customHeight="1">
      <c r="A38" s="67">
        <v>27</v>
      </c>
      <c r="B38" s="66"/>
      <c r="C38" s="66"/>
      <c r="D38" s="67">
        <f t="shared" si="0"/>
        <v>0</v>
      </c>
      <c r="E38" s="78" t="s">
        <v>96</v>
      </c>
      <c r="F38" s="79"/>
      <c r="N38" s="18"/>
    </row>
    <row r="39" spans="1:46" ht="39" customHeight="1">
      <c r="A39" s="67">
        <v>28</v>
      </c>
      <c r="B39" s="66"/>
      <c r="C39" s="66"/>
      <c r="D39" s="67">
        <f t="shared" si="0"/>
        <v>0</v>
      </c>
      <c r="E39" s="78" t="s">
        <v>96</v>
      </c>
      <c r="F39" s="79"/>
      <c r="N39" s="18"/>
    </row>
    <row r="40" spans="1:46" ht="39" customHeight="1">
      <c r="A40" s="67">
        <v>29</v>
      </c>
      <c r="B40" s="66"/>
      <c r="C40" s="66"/>
      <c r="D40" s="67">
        <f t="shared" si="0"/>
        <v>0</v>
      </c>
      <c r="E40" s="78" t="s">
        <v>96</v>
      </c>
      <c r="F40" s="79"/>
      <c r="N40" s="18"/>
    </row>
    <row r="41" spans="1:46" ht="39" customHeight="1">
      <c r="A41" s="67">
        <v>30</v>
      </c>
      <c r="B41" s="66"/>
      <c r="C41" s="66"/>
      <c r="D41" s="67">
        <f t="shared" si="0"/>
        <v>0</v>
      </c>
      <c r="E41" s="78" t="s">
        <v>96</v>
      </c>
      <c r="F41" s="79"/>
      <c r="N41" s="18"/>
    </row>
    <row r="42" spans="1:46" ht="39" customHeight="1">
      <c r="A42" s="67">
        <v>31</v>
      </c>
      <c r="B42" s="66"/>
      <c r="C42" s="66"/>
      <c r="D42" s="67">
        <f t="shared" si="0"/>
        <v>0</v>
      </c>
      <c r="E42" s="78" t="s">
        <v>96</v>
      </c>
      <c r="F42" s="79"/>
      <c r="N42" s="18"/>
    </row>
    <row r="43" spans="1:46" ht="39" customHeight="1">
      <c r="A43" s="67">
        <v>32</v>
      </c>
      <c r="B43" s="66"/>
      <c r="C43" s="66"/>
      <c r="D43" s="67">
        <f t="shared" si="0"/>
        <v>0</v>
      </c>
      <c r="E43" s="78" t="s">
        <v>96</v>
      </c>
      <c r="F43" s="79"/>
      <c r="N43" s="18"/>
    </row>
    <row r="44" spans="1:46" s="79" customFormat="1" ht="39" customHeight="1">
      <c r="A44" s="67">
        <v>33</v>
      </c>
      <c r="B44" s="66"/>
      <c r="C44" s="66"/>
      <c r="D44" s="67">
        <f t="shared" si="0"/>
        <v>0</v>
      </c>
      <c r="E44" s="78" t="s">
        <v>96</v>
      </c>
      <c r="AQ44" s="80"/>
      <c r="AR44" s="80"/>
      <c r="AS44" s="80"/>
      <c r="AT44" s="80"/>
    </row>
    <row r="45" spans="1:46" s="79" customFormat="1" ht="39" customHeight="1">
      <c r="A45" s="67">
        <v>34</v>
      </c>
      <c r="B45" s="66"/>
      <c r="C45" s="66"/>
      <c r="D45" s="67">
        <f t="shared" si="0"/>
        <v>0</v>
      </c>
      <c r="E45" s="78" t="s">
        <v>96</v>
      </c>
      <c r="AQ45" s="80"/>
      <c r="AR45" s="80"/>
      <c r="AS45" s="80"/>
      <c r="AT45" s="80"/>
    </row>
    <row r="46" spans="1:46" s="79" customFormat="1" ht="39" customHeight="1">
      <c r="A46" s="67">
        <v>35</v>
      </c>
      <c r="B46" s="66"/>
      <c r="C46" s="66"/>
      <c r="D46" s="67">
        <f t="shared" si="0"/>
        <v>0</v>
      </c>
      <c r="E46" s="78" t="s">
        <v>96</v>
      </c>
      <c r="AQ46" s="80"/>
      <c r="AR46" s="80"/>
      <c r="AS46" s="80"/>
      <c r="AT46" s="80"/>
    </row>
    <row r="47" spans="1:46" s="79" customFormat="1" ht="39" customHeight="1">
      <c r="A47" s="67">
        <v>36</v>
      </c>
      <c r="B47" s="66"/>
      <c r="C47" s="66"/>
      <c r="D47" s="67">
        <f t="shared" si="0"/>
        <v>0</v>
      </c>
      <c r="E47" s="78" t="s">
        <v>96</v>
      </c>
      <c r="AQ47" s="80"/>
      <c r="AR47" s="80"/>
      <c r="AS47" s="80"/>
      <c r="AT47" s="80"/>
    </row>
    <row r="48" spans="1:46" s="79" customFormat="1" ht="39" customHeight="1">
      <c r="A48" s="67">
        <v>37</v>
      </c>
      <c r="B48" s="66"/>
      <c r="C48" s="66"/>
      <c r="D48" s="67">
        <f t="shared" si="0"/>
        <v>0</v>
      </c>
      <c r="E48" s="78" t="s">
        <v>96</v>
      </c>
      <c r="AQ48" s="80"/>
      <c r="AR48" s="80"/>
      <c r="AS48" s="80"/>
      <c r="AT48" s="80"/>
    </row>
    <row r="49" spans="1:46" s="79" customFormat="1" ht="39" customHeight="1">
      <c r="A49" s="67">
        <v>38</v>
      </c>
      <c r="B49" s="66"/>
      <c r="C49" s="66"/>
      <c r="D49" s="67">
        <f t="shared" si="0"/>
        <v>0</v>
      </c>
      <c r="E49" s="78" t="s">
        <v>96</v>
      </c>
      <c r="AQ49" s="80"/>
      <c r="AR49" s="80"/>
      <c r="AS49" s="80"/>
      <c r="AT49" s="80"/>
    </row>
    <row r="50" spans="1:46" s="79" customFormat="1" ht="39" customHeight="1">
      <c r="A50" s="67">
        <v>39</v>
      </c>
      <c r="B50" s="66"/>
      <c r="C50" s="66"/>
      <c r="D50" s="67">
        <f t="shared" si="0"/>
        <v>0</v>
      </c>
      <c r="E50" s="78" t="s">
        <v>96</v>
      </c>
      <c r="AQ50" s="80"/>
      <c r="AR50" s="80"/>
      <c r="AS50" s="80"/>
      <c r="AT50" s="80"/>
    </row>
    <row r="51" spans="1:46" s="79" customFormat="1" ht="39" customHeight="1">
      <c r="A51" s="67">
        <v>40</v>
      </c>
      <c r="B51" s="66"/>
      <c r="C51" s="66"/>
      <c r="D51" s="67">
        <f t="shared" si="0"/>
        <v>0</v>
      </c>
      <c r="E51" s="78" t="s">
        <v>96</v>
      </c>
      <c r="AQ51" s="80"/>
      <c r="AR51" s="80"/>
      <c r="AS51" s="80"/>
      <c r="AT51" s="80"/>
    </row>
    <row r="52" spans="1:46" ht="39" customHeight="1">
      <c r="A52" s="67">
        <v>41</v>
      </c>
      <c r="B52" s="66"/>
      <c r="C52" s="66"/>
      <c r="D52" s="67">
        <f t="shared" si="0"/>
        <v>0</v>
      </c>
      <c r="E52" s="78" t="s">
        <v>96</v>
      </c>
      <c r="F52" s="79"/>
    </row>
    <row r="53" spans="1:46" ht="39" customHeight="1">
      <c r="A53" s="67">
        <v>42</v>
      </c>
      <c r="B53" s="66"/>
      <c r="C53" s="66"/>
      <c r="D53" s="67">
        <f t="shared" si="0"/>
        <v>0</v>
      </c>
      <c r="E53" s="78" t="s">
        <v>96</v>
      </c>
      <c r="F53" s="79"/>
    </row>
    <row r="54" spans="1:46" ht="39" customHeight="1">
      <c r="A54" s="67">
        <v>43</v>
      </c>
      <c r="B54" s="66"/>
      <c r="C54" s="66"/>
      <c r="D54" s="67">
        <f t="shared" si="0"/>
        <v>0</v>
      </c>
      <c r="E54" s="78" t="s">
        <v>96</v>
      </c>
      <c r="F54" s="79"/>
      <c r="N54" s="81"/>
    </row>
    <row r="55" spans="1:46" ht="39" customHeight="1">
      <c r="A55" s="67">
        <v>44</v>
      </c>
      <c r="B55" s="66"/>
      <c r="C55" s="66"/>
      <c r="D55" s="67">
        <f t="shared" si="0"/>
        <v>0</v>
      </c>
      <c r="E55" s="78" t="s">
        <v>96</v>
      </c>
      <c r="F55" s="79"/>
      <c r="N55" s="81"/>
    </row>
    <row r="56" spans="1:46" ht="39" customHeight="1">
      <c r="A56" s="67">
        <v>45</v>
      </c>
      <c r="B56" s="66"/>
      <c r="C56" s="66"/>
      <c r="D56" s="67">
        <f t="shared" si="0"/>
        <v>0</v>
      </c>
      <c r="E56" s="78" t="s">
        <v>96</v>
      </c>
      <c r="F56" s="79"/>
      <c r="N56" s="81"/>
    </row>
    <row r="57" spans="1:46" ht="39" customHeight="1">
      <c r="A57" s="67">
        <v>46</v>
      </c>
      <c r="B57" s="66"/>
      <c r="C57" s="66"/>
      <c r="D57" s="67">
        <f t="shared" si="0"/>
        <v>0</v>
      </c>
      <c r="E57" s="78" t="s">
        <v>96</v>
      </c>
      <c r="F57" s="79"/>
      <c r="N57" s="81"/>
    </row>
    <row r="58" spans="1:46" ht="39" customHeight="1">
      <c r="A58" s="67">
        <v>47</v>
      </c>
      <c r="B58" s="66"/>
      <c r="C58" s="66"/>
      <c r="D58" s="67">
        <f t="shared" si="0"/>
        <v>0</v>
      </c>
      <c r="E58" s="78" t="s">
        <v>96</v>
      </c>
      <c r="F58" s="79"/>
      <c r="N58" s="81"/>
    </row>
    <row r="59" spans="1:46" ht="39" customHeight="1">
      <c r="A59" s="67">
        <v>48</v>
      </c>
      <c r="B59" s="66"/>
      <c r="C59" s="66"/>
      <c r="D59" s="67">
        <f t="shared" si="0"/>
        <v>0</v>
      </c>
      <c r="E59" s="78" t="s">
        <v>96</v>
      </c>
      <c r="F59" s="79"/>
      <c r="N59" s="81"/>
    </row>
    <row r="60" spans="1:46" ht="39" customHeight="1">
      <c r="B60" s="82"/>
      <c r="C60" s="82"/>
      <c r="D60" s="83"/>
      <c r="E60" s="84"/>
      <c r="F60" s="79"/>
      <c r="N60" s="81"/>
    </row>
    <row r="61" spans="1:46" ht="39" customHeight="1">
      <c r="B61" s="85"/>
      <c r="C61" s="85"/>
      <c r="D61" s="86"/>
      <c r="E61" s="87"/>
      <c r="F61" s="79"/>
      <c r="N61" s="81"/>
    </row>
    <row r="62" spans="1:46" ht="39" customHeight="1">
      <c r="B62" s="85"/>
      <c r="C62" s="85"/>
      <c r="D62" s="86"/>
      <c r="E62" s="87"/>
      <c r="F62" s="79"/>
      <c r="G62" s="8"/>
      <c r="H62" s="8"/>
      <c r="N62" s="81"/>
    </row>
    <row r="63" spans="1:46" ht="39" customHeight="1">
      <c r="B63" s="85"/>
      <c r="C63" s="85"/>
      <c r="D63" s="86"/>
      <c r="E63" s="87"/>
      <c r="F63" s="79"/>
      <c r="G63" s="8"/>
      <c r="H63" s="8"/>
      <c r="N63" s="81"/>
    </row>
    <row r="64" spans="1:46" ht="39" customHeight="1">
      <c r="B64" s="85"/>
      <c r="C64" s="85"/>
      <c r="D64" s="86"/>
      <c r="E64" s="87"/>
      <c r="F64" s="79"/>
      <c r="G64" s="8"/>
      <c r="H64" s="8"/>
      <c r="N64" s="81"/>
    </row>
    <row r="65" spans="2:14" ht="39" customHeight="1">
      <c r="B65" s="85"/>
      <c r="C65" s="85"/>
      <c r="D65" s="86"/>
      <c r="E65" s="87"/>
      <c r="F65" s="79"/>
      <c r="G65" s="8"/>
      <c r="H65" s="8"/>
      <c r="N65" s="81"/>
    </row>
    <row r="66" spans="2:14" ht="39" customHeight="1">
      <c r="B66" s="85"/>
      <c r="C66" s="85"/>
      <c r="D66" s="86"/>
      <c r="E66" s="87"/>
      <c r="F66" s="79"/>
      <c r="G66" s="8"/>
      <c r="H66" s="8"/>
      <c r="N66" s="81"/>
    </row>
    <row r="67" spans="2:14" ht="39" customHeight="1">
      <c r="B67" s="85"/>
      <c r="C67" s="85"/>
      <c r="D67" s="86"/>
      <c r="E67" s="87"/>
      <c r="F67" s="79"/>
      <c r="G67" s="8"/>
      <c r="H67" s="8"/>
      <c r="N67" s="81"/>
    </row>
    <row r="68" spans="2:14" ht="39" customHeight="1">
      <c r="B68" s="85"/>
      <c r="C68" s="85"/>
      <c r="D68" s="86"/>
      <c r="E68" s="87"/>
      <c r="F68" s="79"/>
      <c r="G68" s="8"/>
      <c r="H68" s="8"/>
      <c r="N68" s="81"/>
    </row>
    <row r="69" spans="2:14" ht="39" customHeight="1">
      <c r="B69" s="85"/>
      <c r="C69" s="85"/>
      <c r="D69" s="86"/>
      <c r="E69" s="87"/>
      <c r="F69" s="79"/>
      <c r="G69" s="8"/>
      <c r="H69" s="8"/>
      <c r="N69" s="81"/>
    </row>
    <row r="70" spans="2:14" ht="39" customHeight="1">
      <c r="B70" s="85"/>
      <c r="C70" s="85"/>
      <c r="D70" s="86"/>
      <c r="E70" s="87"/>
      <c r="F70" s="79"/>
      <c r="M70" s="71"/>
      <c r="N70" s="81"/>
    </row>
    <row r="71" spans="2:14" ht="39" customHeight="1">
      <c r="B71" s="85"/>
      <c r="C71" s="85"/>
      <c r="D71" s="86"/>
      <c r="E71" s="87"/>
      <c r="F71" s="79"/>
      <c r="M71" s="71"/>
      <c r="N71" s="81"/>
    </row>
    <row r="72" spans="2:14" ht="39" customHeight="1">
      <c r="B72" s="85"/>
      <c r="C72" s="85"/>
      <c r="D72" s="86"/>
      <c r="E72" s="87"/>
      <c r="F72" s="79"/>
      <c r="M72" s="71"/>
      <c r="N72" s="81"/>
    </row>
    <row r="73" spans="2:14" ht="39" customHeight="1">
      <c r="B73" s="85"/>
      <c r="C73" s="85"/>
      <c r="D73" s="86"/>
      <c r="E73" s="87"/>
      <c r="F73" s="79"/>
      <c r="M73" s="71"/>
      <c r="N73" s="81"/>
    </row>
    <row r="74" spans="2:14" ht="39" customHeight="1">
      <c r="B74" s="85"/>
      <c r="C74" s="85"/>
      <c r="D74" s="86"/>
      <c r="E74" s="87"/>
      <c r="F74" s="79"/>
      <c r="M74" s="71"/>
      <c r="N74" s="81"/>
    </row>
    <row r="75" spans="2:14" ht="39" customHeight="1">
      <c r="B75" s="85"/>
      <c r="C75" s="85"/>
      <c r="D75" s="86"/>
      <c r="E75" s="87"/>
      <c r="F75" s="79"/>
      <c r="M75" s="71"/>
      <c r="N75" s="81"/>
    </row>
    <row r="76" spans="2:14" ht="39" customHeight="1">
      <c r="B76" s="85"/>
      <c r="C76" s="85"/>
      <c r="D76" s="86"/>
      <c r="E76" s="87"/>
      <c r="F76" s="79"/>
      <c r="M76" s="71"/>
      <c r="N76" s="81"/>
    </row>
    <row r="77" spans="2:14" ht="39" customHeight="1">
      <c r="B77" s="85"/>
      <c r="C77" s="85"/>
      <c r="D77" s="86"/>
      <c r="E77" s="87"/>
      <c r="F77" s="79"/>
      <c r="M77" s="71"/>
      <c r="N77" s="81"/>
    </row>
    <row r="78" spans="2:14" ht="39" customHeight="1">
      <c r="B78" s="85"/>
      <c r="C78" s="85"/>
      <c r="D78" s="86"/>
      <c r="E78" s="87"/>
      <c r="F78" s="79"/>
      <c r="M78" s="71"/>
      <c r="N78" s="81"/>
    </row>
    <row r="79" spans="2:14" ht="39" customHeight="1">
      <c r="B79" s="85"/>
      <c r="C79" s="85"/>
      <c r="D79" s="86"/>
      <c r="E79" s="87"/>
      <c r="F79" s="79"/>
      <c r="M79" s="71"/>
      <c r="N79" s="81"/>
    </row>
    <row r="80" spans="2:14" ht="39" customHeight="1">
      <c r="B80" s="85"/>
      <c r="C80" s="85"/>
      <c r="D80" s="86"/>
      <c r="E80" s="87"/>
      <c r="F80" s="79"/>
      <c r="M80" s="71"/>
      <c r="N80" s="81"/>
    </row>
    <row r="81" spans="2:14" ht="39" customHeight="1">
      <c r="B81" s="85"/>
      <c r="C81" s="85"/>
      <c r="D81" s="86"/>
      <c r="E81" s="87"/>
      <c r="F81" s="79"/>
      <c r="M81" s="71"/>
      <c r="N81" s="81"/>
    </row>
    <row r="82" spans="2:14" ht="39" customHeight="1">
      <c r="B82" s="85"/>
      <c r="C82" s="85"/>
      <c r="D82" s="86"/>
      <c r="E82" s="87"/>
      <c r="F82" s="79"/>
      <c r="M82" s="71"/>
      <c r="N82" s="81"/>
    </row>
    <row r="83" spans="2:14" ht="39" customHeight="1">
      <c r="B83" s="85"/>
      <c r="C83" s="85"/>
      <c r="D83" s="86"/>
      <c r="E83" s="87"/>
      <c r="F83" s="79"/>
      <c r="M83" s="71"/>
      <c r="N83" s="81"/>
    </row>
    <row r="84" spans="2:14" ht="39" customHeight="1">
      <c r="B84" s="85"/>
      <c r="C84" s="85"/>
      <c r="D84" s="86"/>
      <c r="E84" s="87"/>
      <c r="F84" s="79"/>
      <c r="M84" s="71"/>
      <c r="N84" s="81"/>
    </row>
    <row r="85" spans="2:14" ht="39" customHeight="1">
      <c r="B85" s="85"/>
      <c r="C85" s="85"/>
      <c r="D85" s="86"/>
      <c r="E85" s="87"/>
      <c r="F85" s="79"/>
      <c r="M85" s="71"/>
      <c r="N85" s="81"/>
    </row>
    <row r="86" spans="2:14" ht="39" customHeight="1">
      <c r="B86" s="85"/>
      <c r="C86" s="85"/>
      <c r="D86" s="86"/>
      <c r="E86" s="87"/>
      <c r="F86" s="79"/>
      <c r="M86" s="71"/>
      <c r="N86" s="81"/>
    </row>
    <row r="87" spans="2:14" ht="39" customHeight="1">
      <c r="B87" s="85"/>
      <c r="C87" s="85"/>
      <c r="D87" s="86"/>
      <c r="E87" s="87"/>
      <c r="F87" s="79"/>
      <c r="M87" s="71"/>
      <c r="N87" s="81"/>
    </row>
    <row r="88" spans="2:14" ht="39" customHeight="1">
      <c r="B88" s="85"/>
      <c r="C88" s="85"/>
      <c r="D88" s="86"/>
      <c r="E88" s="87"/>
      <c r="F88" s="79"/>
      <c r="M88" s="71"/>
      <c r="N88" s="81"/>
    </row>
    <row r="89" spans="2:14" ht="39" customHeight="1">
      <c r="B89" s="85"/>
      <c r="C89" s="85"/>
      <c r="D89" s="86"/>
      <c r="E89" s="87"/>
      <c r="F89" s="79"/>
      <c r="M89" s="71"/>
      <c r="N89" s="81"/>
    </row>
    <row r="90" spans="2:14" ht="39" customHeight="1">
      <c r="B90" s="85"/>
      <c r="C90" s="85"/>
      <c r="D90" s="86"/>
      <c r="E90" s="87"/>
      <c r="F90" s="79"/>
      <c r="M90" s="71"/>
      <c r="N90" s="81"/>
    </row>
    <row r="91" spans="2:14" ht="39" customHeight="1">
      <c r="B91" s="85"/>
      <c r="C91" s="85"/>
      <c r="D91" s="86"/>
      <c r="E91" s="87"/>
      <c r="F91" s="79"/>
      <c r="M91" s="71"/>
      <c r="N91" s="81"/>
    </row>
    <row r="92" spans="2:14" ht="39" customHeight="1">
      <c r="B92" s="85"/>
      <c r="C92" s="85"/>
      <c r="D92" s="86"/>
      <c r="E92" s="87"/>
      <c r="F92" s="79"/>
      <c r="M92" s="71"/>
      <c r="N92" s="81"/>
    </row>
    <row r="93" spans="2:14" ht="39" customHeight="1">
      <c r="B93" s="85"/>
      <c r="C93" s="85"/>
      <c r="D93" s="86"/>
      <c r="E93" s="87"/>
      <c r="F93" s="79"/>
      <c r="M93" s="71"/>
      <c r="N93" s="81"/>
    </row>
    <row r="94" spans="2:14" ht="39" customHeight="1">
      <c r="B94" s="85"/>
      <c r="C94" s="85"/>
      <c r="D94" s="86"/>
      <c r="E94" s="87"/>
      <c r="F94" s="79"/>
      <c r="M94" s="71"/>
      <c r="N94" s="81"/>
    </row>
    <row r="95" spans="2:14" ht="39" customHeight="1">
      <c r="B95" s="85"/>
      <c r="C95" s="85"/>
      <c r="D95" s="86"/>
      <c r="E95" s="87"/>
      <c r="F95" s="79"/>
      <c r="M95" s="71"/>
      <c r="N95" s="81"/>
    </row>
    <row r="96" spans="2:14" ht="39" customHeight="1">
      <c r="B96" s="85"/>
      <c r="C96" s="85"/>
      <c r="D96" s="86"/>
      <c r="E96" s="87"/>
      <c r="F96" s="79"/>
      <c r="M96" s="71"/>
      <c r="N96" s="81"/>
    </row>
    <row r="97" spans="2:14" ht="39" customHeight="1">
      <c r="B97" s="85"/>
      <c r="C97" s="85"/>
      <c r="D97" s="86"/>
      <c r="E97" s="87"/>
      <c r="F97" s="79"/>
      <c r="M97" s="71"/>
      <c r="N97" s="81"/>
    </row>
    <row r="98" spans="2:14" ht="39" customHeight="1">
      <c r="B98" s="85"/>
      <c r="C98" s="85"/>
      <c r="D98" s="86"/>
      <c r="E98" s="87"/>
      <c r="F98" s="79"/>
      <c r="M98" s="71"/>
      <c r="N98" s="81"/>
    </row>
    <row r="99" spans="2:14" ht="39" customHeight="1">
      <c r="B99" s="85"/>
      <c r="C99" s="85"/>
      <c r="D99" s="86"/>
      <c r="E99" s="87"/>
      <c r="F99" s="79"/>
      <c r="M99" s="71"/>
      <c r="N99" s="81"/>
    </row>
    <row r="100" spans="2:14" ht="39" customHeight="1">
      <c r="B100" s="85"/>
      <c r="C100" s="85"/>
      <c r="D100" s="86"/>
      <c r="E100" s="87"/>
      <c r="F100" s="79"/>
      <c r="M100" s="71"/>
      <c r="N100" s="81"/>
    </row>
    <row r="101" spans="2:14" ht="39" customHeight="1">
      <c r="B101" s="85"/>
      <c r="C101" s="85"/>
      <c r="D101" s="86"/>
      <c r="E101" s="87"/>
      <c r="F101" s="79"/>
      <c r="M101" s="71"/>
      <c r="N101" s="81"/>
    </row>
    <row r="102" spans="2:14" ht="39" customHeight="1">
      <c r="B102" s="85"/>
      <c r="C102" s="85"/>
      <c r="D102" s="86"/>
      <c r="E102" s="87"/>
      <c r="F102" s="79"/>
      <c r="M102" s="71"/>
      <c r="N102" s="81"/>
    </row>
    <row r="103" spans="2:14" ht="39" customHeight="1">
      <c r="B103" s="85"/>
      <c r="C103" s="85"/>
      <c r="D103" s="86"/>
      <c r="E103" s="87"/>
      <c r="F103" s="79"/>
      <c r="M103" s="71"/>
      <c r="N103" s="81"/>
    </row>
    <row r="104" spans="2:14" ht="39" customHeight="1">
      <c r="B104" s="85"/>
      <c r="C104" s="85"/>
      <c r="D104" s="86"/>
      <c r="E104" s="87"/>
      <c r="F104" s="79"/>
      <c r="M104" s="71"/>
      <c r="N104" s="81"/>
    </row>
    <row r="105" spans="2:14" ht="39" customHeight="1">
      <c r="B105" s="85"/>
      <c r="C105" s="85"/>
      <c r="D105" s="86"/>
      <c r="E105" s="87"/>
      <c r="F105" s="79"/>
      <c r="M105" s="71"/>
      <c r="N105" s="81"/>
    </row>
    <row r="106" spans="2:14" ht="39" customHeight="1">
      <c r="B106" s="85"/>
      <c r="C106" s="85"/>
      <c r="D106" s="86"/>
      <c r="E106" s="87"/>
      <c r="F106" s="79"/>
      <c r="M106" s="71"/>
      <c r="N106" s="81"/>
    </row>
    <row r="107" spans="2:14" ht="39" customHeight="1">
      <c r="B107" s="85"/>
      <c r="C107" s="85"/>
      <c r="D107" s="86"/>
      <c r="E107" s="87"/>
      <c r="F107" s="79"/>
      <c r="M107" s="71"/>
      <c r="N107" s="81"/>
    </row>
    <row r="108" spans="2:14" ht="39" customHeight="1">
      <c r="B108" s="85"/>
      <c r="C108" s="85"/>
      <c r="D108" s="86"/>
      <c r="E108" s="87"/>
      <c r="F108" s="79"/>
      <c r="N108" s="81"/>
    </row>
    <row r="109" spans="2:14" ht="39" customHeight="1">
      <c r="B109" s="85"/>
      <c r="C109" s="85"/>
      <c r="D109" s="86"/>
      <c r="E109" s="87"/>
      <c r="F109" s="79"/>
      <c r="M109" s="71"/>
      <c r="N109" s="81"/>
    </row>
    <row r="110" spans="2:14" ht="39" customHeight="1">
      <c r="B110" s="85"/>
      <c r="C110" s="85"/>
      <c r="D110" s="86"/>
      <c r="E110" s="87"/>
      <c r="F110" s="79"/>
      <c r="M110" s="71"/>
      <c r="N110" s="81"/>
    </row>
    <row r="111" spans="2:14" ht="39" customHeight="1">
      <c r="B111" s="85"/>
      <c r="C111" s="85"/>
      <c r="D111" s="86"/>
      <c r="E111" s="87"/>
      <c r="F111" s="79"/>
      <c r="M111" s="71"/>
      <c r="N111" s="81"/>
    </row>
    <row r="112" spans="2:14" ht="39" customHeight="1">
      <c r="B112" s="85"/>
      <c r="C112" s="85"/>
      <c r="D112" s="86"/>
      <c r="E112" s="87"/>
      <c r="F112" s="79"/>
      <c r="M112" s="71"/>
      <c r="N112" s="81"/>
    </row>
    <row r="113" spans="2:14" ht="39" customHeight="1">
      <c r="B113" s="85"/>
      <c r="C113" s="85"/>
      <c r="D113" s="86"/>
      <c r="E113" s="87"/>
      <c r="F113" s="79"/>
      <c r="M113" s="71"/>
      <c r="N113" s="81"/>
    </row>
    <row r="114" spans="2:14" ht="39" customHeight="1">
      <c r="B114" s="85"/>
      <c r="C114" s="85"/>
      <c r="D114" s="86"/>
      <c r="E114" s="87"/>
      <c r="F114" s="79"/>
      <c r="M114" s="71"/>
      <c r="N114" s="81"/>
    </row>
    <row r="115" spans="2:14" ht="39" customHeight="1">
      <c r="B115" s="85"/>
      <c r="C115" s="85"/>
      <c r="D115" s="86"/>
      <c r="E115" s="87"/>
      <c r="F115" s="79"/>
      <c r="M115" s="71"/>
      <c r="N115" s="81"/>
    </row>
    <row r="116" spans="2:14" ht="39" customHeight="1">
      <c r="B116" s="85"/>
      <c r="C116" s="85"/>
      <c r="D116" s="86"/>
      <c r="E116" s="87"/>
      <c r="F116" s="79"/>
      <c r="M116" s="71"/>
      <c r="N116" s="81"/>
    </row>
    <row r="117" spans="2:14" ht="39" customHeight="1">
      <c r="B117" s="85"/>
      <c r="C117" s="85"/>
      <c r="D117" s="86"/>
      <c r="E117" s="87"/>
      <c r="F117" s="79"/>
      <c r="M117" s="71"/>
      <c r="N117" s="81"/>
    </row>
    <row r="118" spans="2:14" ht="39" customHeight="1">
      <c r="B118" s="85"/>
      <c r="C118" s="85"/>
      <c r="D118" s="86"/>
      <c r="E118" s="87"/>
      <c r="F118" s="79"/>
      <c r="M118" s="71"/>
      <c r="N118" s="81"/>
    </row>
    <row r="119" spans="2:14" ht="39" customHeight="1">
      <c r="B119" s="85"/>
      <c r="C119" s="85"/>
      <c r="D119" s="86"/>
      <c r="E119" s="87"/>
      <c r="F119" s="79"/>
      <c r="M119" s="71"/>
      <c r="N119" s="81"/>
    </row>
    <row r="120" spans="2:14" ht="39" customHeight="1">
      <c r="B120" s="85"/>
      <c r="C120" s="85"/>
      <c r="D120" s="86"/>
      <c r="E120" s="87"/>
      <c r="F120" s="79"/>
      <c r="M120" s="71"/>
      <c r="N120" s="81"/>
    </row>
    <row r="121" spans="2:14" ht="39" customHeight="1">
      <c r="B121" s="85"/>
      <c r="C121" s="85"/>
      <c r="D121" s="86"/>
      <c r="E121" s="87"/>
      <c r="F121" s="79"/>
      <c r="M121" s="71"/>
      <c r="N121" s="81"/>
    </row>
    <row r="122" spans="2:14" ht="39" customHeight="1">
      <c r="B122" s="85"/>
      <c r="C122" s="85"/>
      <c r="D122" s="86"/>
      <c r="E122" s="87"/>
      <c r="F122" s="79"/>
      <c r="M122" s="71"/>
      <c r="N122" s="81"/>
    </row>
    <row r="123" spans="2:14" ht="39" customHeight="1">
      <c r="B123" s="85"/>
      <c r="C123" s="85"/>
      <c r="D123" s="86"/>
      <c r="E123" s="87"/>
      <c r="F123" s="79"/>
      <c r="M123" s="71"/>
      <c r="N123" s="81"/>
    </row>
    <row r="124" spans="2:14" ht="39" customHeight="1">
      <c r="B124" s="85"/>
      <c r="C124" s="85"/>
      <c r="D124" s="86"/>
      <c r="E124" s="87"/>
      <c r="F124" s="79"/>
      <c r="M124" s="71"/>
      <c r="N124" s="81"/>
    </row>
    <row r="125" spans="2:14" ht="39" customHeight="1">
      <c r="B125" s="85"/>
      <c r="C125" s="85"/>
      <c r="D125" s="86"/>
      <c r="E125" s="87"/>
      <c r="F125" s="79"/>
      <c r="M125" s="71"/>
      <c r="N125" s="81"/>
    </row>
    <row r="126" spans="2:14" ht="39" customHeight="1">
      <c r="B126" s="85"/>
      <c r="C126" s="85"/>
      <c r="D126" s="86"/>
      <c r="E126" s="87"/>
      <c r="F126" s="79"/>
      <c r="M126" s="71"/>
      <c r="N126" s="81"/>
    </row>
    <row r="127" spans="2:14" ht="39" customHeight="1">
      <c r="B127" s="85"/>
      <c r="C127" s="85"/>
      <c r="D127" s="86"/>
      <c r="E127" s="87"/>
      <c r="F127" s="79"/>
      <c r="M127" s="71"/>
      <c r="N127" s="81"/>
    </row>
    <row r="128" spans="2:14" ht="39" customHeight="1">
      <c r="B128" s="85"/>
      <c r="C128" s="85"/>
      <c r="D128" s="86"/>
      <c r="E128" s="87"/>
      <c r="F128" s="79"/>
      <c r="M128" s="71"/>
      <c r="N128" s="81"/>
    </row>
    <row r="129" spans="2:14" ht="39" customHeight="1">
      <c r="B129" s="85"/>
      <c r="C129" s="85"/>
      <c r="D129" s="86"/>
      <c r="E129" s="87"/>
      <c r="F129" s="79"/>
      <c r="N129" s="81"/>
    </row>
    <row r="130" spans="2:14" ht="39" customHeight="1">
      <c r="B130" s="85"/>
      <c r="C130" s="85"/>
      <c r="D130" s="86"/>
      <c r="E130" s="87"/>
      <c r="F130" s="79"/>
      <c r="N130" s="81"/>
    </row>
    <row r="131" spans="2:14" ht="39" customHeight="1">
      <c r="B131" s="85"/>
      <c r="C131" s="85"/>
      <c r="D131" s="86"/>
      <c r="E131" s="87"/>
      <c r="F131" s="79"/>
      <c r="N131" s="81"/>
    </row>
    <row r="132" spans="2:14" ht="39" customHeight="1">
      <c r="B132" s="85"/>
      <c r="C132" s="85"/>
      <c r="D132" s="86"/>
      <c r="E132" s="87"/>
      <c r="F132" s="79"/>
      <c r="N132" s="81"/>
    </row>
    <row r="133" spans="2:14" ht="39" customHeight="1">
      <c r="B133" s="85"/>
      <c r="C133" s="85"/>
      <c r="D133" s="86"/>
      <c r="E133" s="87"/>
      <c r="F133" s="79"/>
      <c r="N133" s="81"/>
    </row>
    <row r="134" spans="2:14" ht="39" customHeight="1">
      <c r="B134" s="85"/>
      <c r="C134" s="85"/>
      <c r="D134" s="86"/>
      <c r="E134" s="87"/>
      <c r="F134" s="79"/>
      <c r="M134" s="71"/>
      <c r="N134" s="81"/>
    </row>
    <row r="135" spans="2:14" ht="39" customHeight="1">
      <c r="B135" s="85"/>
      <c r="C135" s="85"/>
      <c r="D135" s="86"/>
      <c r="E135" s="87"/>
      <c r="F135" s="79"/>
      <c r="M135" s="71"/>
      <c r="N135" s="81"/>
    </row>
    <row r="136" spans="2:14" ht="39" customHeight="1">
      <c r="B136" s="85"/>
      <c r="C136" s="85"/>
      <c r="D136" s="86"/>
      <c r="E136" s="87"/>
      <c r="F136" s="79"/>
      <c r="M136" s="71"/>
      <c r="N136" s="81"/>
    </row>
    <row r="137" spans="2:14" ht="39" customHeight="1">
      <c r="B137" s="85"/>
      <c r="C137" s="85"/>
      <c r="D137" s="86"/>
      <c r="E137" s="87"/>
      <c r="F137" s="79"/>
      <c r="M137" s="71"/>
      <c r="N137" s="81"/>
    </row>
    <row r="138" spans="2:14" ht="39" customHeight="1">
      <c r="B138" s="85"/>
      <c r="C138" s="85"/>
      <c r="D138" s="86"/>
      <c r="E138" s="87"/>
      <c r="F138" s="79"/>
      <c r="M138" s="71"/>
      <c r="N138" s="81"/>
    </row>
    <row r="139" spans="2:14" ht="39" customHeight="1">
      <c r="B139" s="85"/>
      <c r="C139" s="85"/>
      <c r="D139" s="86"/>
      <c r="E139" s="87"/>
      <c r="F139" s="79"/>
      <c r="M139" s="71"/>
      <c r="N139" s="81"/>
    </row>
    <row r="140" spans="2:14" ht="39" customHeight="1">
      <c r="B140" s="85"/>
      <c r="C140" s="85"/>
      <c r="D140" s="86"/>
      <c r="E140" s="87"/>
      <c r="F140" s="79"/>
      <c r="M140" s="71"/>
      <c r="N140" s="81"/>
    </row>
    <row r="141" spans="2:14" ht="39" customHeight="1">
      <c r="B141" s="85"/>
      <c r="C141" s="85"/>
      <c r="D141" s="86"/>
      <c r="E141" s="87"/>
      <c r="F141" s="79"/>
      <c r="M141" s="71"/>
      <c r="N141" s="81"/>
    </row>
    <row r="142" spans="2:14" ht="39" customHeight="1">
      <c r="B142" s="85"/>
      <c r="C142" s="85"/>
      <c r="D142" s="86"/>
      <c r="E142" s="87"/>
      <c r="F142" s="79"/>
      <c r="M142" s="71"/>
      <c r="N142" s="81"/>
    </row>
    <row r="143" spans="2:14" ht="39" customHeight="1">
      <c r="B143" s="85"/>
      <c r="C143" s="85"/>
      <c r="D143" s="86"/>
      <c r="E143" s="87"/>
      <c r="F143" s="79"/>
      <c r="M143" s="71"/>
      <c r="N143" s="81"/>
    </row>
    <row r="144" spans="2:14" ht="39" customHeight="1">
      <c r="B144" s="85"/>
      <c r="C144" s="85"/>
      <c r="D144" s="86"/>
      <c r="E144" s="87"/>
      <c r="F144" s="79"/>
      <c r="M144" s="71"/>
      <c r="N144" s="81"/>
    </row>
    <row r="145" spans="2:14" ht="39" customHeight="1">
      <c r="B145" s="85"/>
      <c r="C145" s="85"/>
      <c r="D145" s="86"/>
      <c r="E145" s="87"/>
      <c r="F145" s="79"/>
      <c r="M145" s="71"/>
      <c r="N145" s="81"/>
    </row>
    <row r="146" spans="2:14" ht="39" customHeight="1">
      <c r="B146" s="85"/>
      <c r="C146" s="85"/>
      <c r="D146" s="86"/>
      <c r="E146" s="87"/>
      <c r="F146" s="79"/>
      <c r="M146" s="71"/>
      <c r="N146" s="81"/>
    </row>
    <row r="147" spans="2:14" ht="39" customHeight="1">
      <c r="B147" s="85"/>
      <c r="C147" s="85"/>
      <c r="D147" s="86"/>
      <c r="E147" s="87"/>
      <c r="F147" s="79"/>
      <c r="M147" s="71"/>
      <c r="N147" s="81"/>
    </row>
    <row r="148" spans="2:14" ht="39" customHeight="1">
      <c r="B148" s="85"/>
      <c r="C148" s="85"/>
      <c r="D148" s="86"/>
      <c r="E148" s="87"/>
      <c r="F148" s="79"/>
      <c r="M148" s="71"/>
      <c r="N148" s="81"/>
    </row>
    <row r="149" spans="2:14" ht="39" customHeight="1">
      <c r="B149" s="85"/>
      <c r="C149" s="85"/>
      <c r="D149" s="86"/>
      <c r="E149" s="87"/>
      <c r="F149" s="79"/>
      <c r="M149" s="71"/>
      <c r="N149" s="81"/>
    </row>
    <row r="150" spans="2:14" ht="39" customHeight="1">
      <c r="B150" s="85"/>
      <c r="C150" s="85"/>
      <c r="D150" s="86"/>
      <c r="E150" s="87"/>
      <c r="F150" s="79"/>
      <c r="M150" s="71"/>
      <c r="N150" s="81"/>
    </row>
    <row r="151" spans="2:14" ht="39" customHeight="1">
      <c r="B151" s="85"/>
      <c r="C151" s="85"/>
      <c r="D151" s="86"/>
      <c r="E151" s="87"/>
      <c r="F151" s="79"/>
      <c r="M151" s="71"/>
      <c r="N151" s="81"/>
    </row>
    <row r="152" spans="2:14" ht="39" customHeight="1">
      <c r="B152" s="85"/>
      <c r="C152" s="85"/>
      <c r="D152" s="86"/>
      <c r="E152" s="87"/>
      <c r="F152" s="79"/>
      <c r="N152" s="81"/>
    </row>
    <row r="153" spans="2:14" ht="39" customHeight="1">
      <c r="B153" s="85"/>
      <c r="C153" s="85"/>
      <c r="D153" s="86"/>
      <c r="E153" s="87"/>
      <c r="F153" s="79"/>
      <c r="N153" s="81"/>
    </row>
    <row r="154" spans="2:14" ht="39" customHeight="1">
      <c r="B154" s="85"/>
      <c r="C154" s="85"/>
      <c r="D154" s="86"/>
      <c r="E154" s="87"/>
      <c r="F154" s="79"/>
      <c r="N154" s="81"/>
    </row>
    <row r="155" spans="2:14" ht="39" customHeight="1">
      <c r="B155" s="85"/>
      <c r="C155" s="85"/>
      <c r="D155" s="86"/>
      <c r="E155" s="87"/>
      <c r="F155" s="79"/>
      <c r="N155" s="81"/>
    </row>
    <row r="156" spans="2:14" ht="39" customHeight="1">
      <c r="B156" s="85"/>
      <c r="C156" s="85"/>
      <c r="D156" s="86"/>
      <c r="E156" s="87"/>
      <c r="F156" s="79"/>
      <c r="N156" s="81"/>
    </row>
    <row r="157" spans="2:14" ht="39" customHeight="1">
      <c r="B157" s="85"/>
      <c r="C157" s="85"/>
      <c r="D157" s="86"/>
      <c r="E157" s="87"/>
      <c r="F157" s="79"/>
      <c r="M157" s="71"/>
      <c r="N157" s="81"/>
    </row>
    <row r="158" spans="2:14" ht="39" customHeight="1">
      <c r="B158" s="85"/>
      <c r="C158" s="85"/>
      <c r="D158" s="86"/>
      <c r="E158" s="87"/>
      <c r="F158" s="79"/>
      <c r="M158" s="71"/>
      <c r="N158" s="81"/>
    </row>
    <row r="159" spans="2:14" ht="39" customHeight="1">
      <c r="B159" s="85"/>
      <c r="C159" s="85"/>
      <c r="D159" s="86"/>
      <c r="E159" s="87"/>
      <c r="F159" s="79"/>
      <c r="M159" s="71"/>
      <c r="N159" s="81"/>
    </row>
    <row r="160" spans="2:14" ht="39" customHeight="1">
      <c r="B160" s="85"/>
      <c r="C160" s="85"/>
      <c r="D160" s="86"/>
      <c r="E160" s="87"/>
      <c r="F160" s="79"/>
      <c r="M160" s="71"/>
      <c r="N160" s="81"/>
    </row>
    <row r="161" spans="2:14" ht="39" customHeight="1">
      <c r="B161" s="85"/>
      <c r="C161" s="85"/>
      <c r="D161" s="86"/>
      <c r="E161" s="87"/>
      <c r="F161" s="79"/>
      <c r="M161" s="71"/>
      <c r="N161" s="81"/>
    </row>
    <row r="162" spans="2:14" ht="39" customHeight="1">
      <c r="B162" s="85"/>
      <c r="C162" s="85"/>
      <c r="D162" s="86"/>
      <c r="E162" s="87"/>
      <c r="F162" s="79"/>
      <c r="M162" s="71"/>
      <c r="N162" s="81"/>
    </row>
    <row r="163" spans="2:14" ht="39" customHeight="1">
      <c r="B163" s="85"/>
      <c r="C163" s="85"/>
      <c r="D163" s="86"/>
      <c r="E163" s="87"/>
      <c r="F163" s="79"/>
      <c r="M163" s="71"/>
      <c r="N163" s="81"/>
    </row>
    <row r="164" spans="2:14" ht="39" customHeight="1">
      <c r="B164" s="85"/>
      <c r="C164" s="85"/>
      <c r="D164" s="86"/>
      <c r="E164" s="87"/>
      <c r="F164" s="79"/>
      <c r="M164" s="71"/>
      <c r="N164" s="81"/>
    </row>
    <row r="165" spans="2:14" ht="39" customHeight="1">
      <c r="B165" s="85"/>
      <c r="C165" s="85"/>
      <c r="D165" s="86"/>
      <c r="E165" s="87"/>
      <c r="F165" s="79"/>
      <c r="M165" s="71"/>
      <c r="N165" s="81"/>
    </row>
    <row r="166" spans="2:14" ht="39" customHeight="1">
      <c r="B166" s="85"/>
      <c r="C166" s="85"/>
      <c r="D166" s="86"/>
      <c r="E166" s="87"/>
      <c r="F166" s="79"/>
      <c r="M166" s="71"/>
      <c r="N166" s="81"/>
    </row>
    <row r="167" spans="2:14" ht="39" customHeight="1">
      <c r="B167" s="85"/>
      <c r="C167" s="85"/>
      <c r="D167" s="86"/>
      <c r="E167" s="87"/>
      <c r="F167" s="79"/>
      <c r="M167" s="71"/>
      <c r="N167" s="81"/>
    </row>
    <row r="168" spans="2:14" ht="39" customHeight="1">
      <c r="B168" s="85"/>
      <c r="C168" s="85"/>
      <c r="D168" s="86"/>
      <c r="E168" s="87"/>
      <c r="F168" s="79"/>
      <c r="M168" s="71"/>
      <c r="N168" s="81"/>
    </row>
    <row r="169" spans="2:14" ht="39" customHeight="1">
      <c r="B169" s="85"/>
      <c r="C169" s="85"/>
      <c r="D169" s="86"/>
      <c r="E169" s="87"/>
      <c r="F169" s="79"/>
      <c r="M169" s="71"/>
      <c r="N169" s="81"/>
    </row>
    <row r="170" spans="2:14" ht="39" customHeight="1">
      <c r="B170" s="85"/>
      <c r="C170" s="85"/>
      <c r="D170" s="86"/>
      <c r="E170" s="87"/>
      <c r="F170" s="79"/>
      <c r="M170" s="71"/>
      <c r="N170" s="81"/>
    </row>
    <row r="171" spans="2:14" ht="39" customHeight="1">
      <c r="B171" s="85"/>
      <c r="C171" s="85"/>
      <c r="D171" s="86"/>
      <c r="E171" s="87"/>
      <c r="F171" s="79"/>
      <c r="M171" s="71"/>
      <c r="N171" s="81"/>
    </row>
    <row r="172" spans="2:14" ht="39" customHeight="1">
      <c r="B172" s="85"/>
      <c r="C172" s="85"/>
      <c r="D172" s="86"/>
      <c r="E172" s="87"/>
      <c r="F172" s="79"/>
      <c r="M172" s="71"/>
      <c r="N172" s="81"/>
    </row>
    <row r="173" spans="2:14" ht="39" customHeight="1">
      <c r="B173" s="85"/>
      <c r="C173" s="85"/>
      <c r="D173" s="86"/>
      <c r="E173" s="87"/>
      <c r="F173" s="79"/>
      <c r="M173" s="71"/>
      <c r="N173" s="81"/>
    </row>
    <row r="174" spans="2:14" ht="39" customHeight="1">
      <c r="B174" s="85"/>
      <c r="C174" s="85"/>
      <c r="D174" s="86"/>
      <c r="E174" s="87"/>
      <c r="F174" s="79"/>
      <c r="M174" s="71"/>
      <c r="N174" s="81"/>
    </row>
    <row r="175" spans="2:14" ht="39" customHeight="1">
      <c r="B175" s="85"/>
      <c r="C175" s="85"/>
      <c r="D175" s="86"/>
      <c r="E175" s="87"/>
      <c r="F175" s="79"/>
      <c r="M175" s="71"/>
      <c r="N175" s="81"/>
    </row>
    <row r="176" spans="2:14" ht="39" customHeight="1">
      <c r="B176" s="85"/>
      <c r="C176" s="85"/>
      <c r="D176" s="86"/>
      <c r="E176" s="87"/>
      <c r="F176" s="79"/>
      <c r="M176" s="71"/>
      <c r="N176" s="81"/>
    </row>
    <row r="177" spans="2:14" ht="39" customHeight="1">
      <c r="B177" s="85"/>
      <c r="C177" s="85"/>
      <c r="D177" s="86"/>
      <c r="E177" s="87"/>
      <c r="F177" s="79"/>
      <c r="M177" s="71"/>
      <c r="N177" s="81"/>
    </row>
    <row r="178" spans="2:14" ht="39" customHeight="1">
      <c r="B178" s="85"/>
      <c r="C178" s="85"/>
      <c r="D178" s="86"/>
      <c r="E178" s="87"/>
      <c r="F178" s="79"/>
      <c r="M178" s="71"/>
      <c r="N178" s="81"/>
    </row>
    <row r="179" spans="2:14" ht="39" customHeight="1">
      <c r="B179" s="85"/>
      <c r="C179" s="85"/>
      <c r="D179" s="86"/>
      <c r="E179" s="87"/>
      <c r="F179" s="79"/>
      <c r="M179" s="71"/>
      <c r="N179" s="81"/>
    </row>
    <row r="180" spans="2:14" ht="39" customHeight="1">
      <c r="B180" s="85"/>
      <c r="C180" s="85"/>
      <c r="D180" s="86"/>
      <c r="E180" s="87"/>
      <c r="F180" s="79"/>
      <c r="N180" s="81"/>
    </row>
    <row r="181" spans="2:14" ht="39" customHeight="1">
      <c r="B181" s="85"/>
      <c r="C181" s="85"/>
      <c r="D181" s="86"/>
      <c r="E181" s="87"/>
      <c r="F181" s="79"/>
      <c r="N181" s="81"/>
    </row>
    <row r="182" spans="2:14" ht="39" customHeight="1">
      <c r="B182" s="85"/>
      <c r="C182" s="85"/>
      <c r="D182" s="86"/>
      <c r="E182" s="87"/>
      <c r="F182" s="79"/>
      <c r="N182" s="81"/>
    </row>
    <row r="183" spans="2:14" ht="39" customHeight="1">
      <c r="B183" s="85"/>
      <c r="C183" s="85"/>
      <c r="D183" s="86"/>
      <c r="E183" s="87"/>
      <c r="F183" s="79"/>
      <c r="N183" s="81"/>
    </row>
    <row r="184" spans="2:14" ht="39" customHeight="1">
      <c r="B184" s="85"/>
      <c r="C184" s="85"/>
      <c r="D184" s="86"/>
      <c r="E184" s="87"/>
      <c r="F184" s="79"/>
      <c r="N184" s="81"/>
    </row>
    <row r="185" spans="2:14" ht="39" customHeight="1">
      <c r="B185" s="85"/>
      <c r="C185" s="85"/>
      <c r="D185" s="86"/>
      <c r="E185" s="87"/>
      <c r="F185" s="79"/>
      <c r="N185" s="81"/>
    </row>
    <row r="186" spans="2:14" ht="39" customHeight="1">
      <c r="B186" s="85"/>
      <c r="C186" s="85"/>
      <c r="D186" s="86"/>
      <c r="E186" s="87"/>
      <c r="F186" s="79"/>
      <c r="M186" s="71"/>
      <c r="N186" s="81"/>
    </row>
    <row r="187" spans="2:14" ht="39" customHeight="1">
      <c r="B187" s="85"/>
      <c r="C187" s="85"/>
      <c r="D187" s="86"/>
      <c r="E187" s="87"/>
      <c r="F187" s="79"/>
      <c r="M187" s="71"/>
      <c r="N187" s="81"/>
    </row>
    <row r="188" spans="2:14" ht="39" customHeight="1">
      <c r="B188" s="85"/>
      <c r="C188" s="85"/>
      <c r="D188" s="86"/>
      <c r="E188" s="87"/>
      <c r="F188" s="79"/>
      <c r="M188" s="71"/>
      <c r="N188" s="81"/>
    </row>
    <row r="189" spans="2:14" ht="39" customHeight="1">
      <c r="B189" s="85"/>
      <c r="C189" s="85"/>
      <c r="D189" s="86"/>
      <c r="E189" s="87"/>
      <c r="F189" s="79"/>
      <c r="M189" s="71"/>
      <c r="N189" s="81"/>
    </row>
    <row r="190" spans="2:14" ht="39" customHeight="1">
      <c r="B190" s="85"/>
      <c r="C190" s="85"/>
      <c r="D190" s="86"/>
      <c r="E190" s="87"/>
      <c r="F190" s="79"/>
      <c r="M190" s="71"/>
      <c r="N190" s="81"/>
    </row>
    <row r="191" spans="2:14" ht="39" customHeight="1">
      <c r="B191" s="85"/>
      <c r="C191" s="85"/>
      <c r="D191" s="86"/>
      <c r="E191" s="87"/>
      <c r="F191" s="79"/>
      <c r="M191" s="71"/>
      <c r="N191" s="81"/>
    </row>
    <row r="192" spans="2:14" ht="39" customHeight="1">
      <c r="B192" s="85"/>
      <c r="C192" s="85"/>
      <c r="D192" s="86"/>
      <c r="E192" s="87"/>
      <c r="F192" s="79"/>
      <c r="M192" s="71"/>
      <c r="N192" s="81"/>
    </row>
    <row r="193" spans="2:14" ht="39" customHeight="1">
      <c r="B193" s="85"/>
      <c r="C193" s="85"/>
      <c r="D193" s="86"/>
      <c r="E193" s="87"/>
      <c r="F193" s="79"/>
      <c r="M193" s="71"/>
      <c r="N193" s="81"/>
    </row>
    <row r="194" spans="2:14" ht="39" customHeight="1">
      <c r="B194" s="85"/>
      <c r="C194" s="85"/>
      <c r="D194" s="86"/>
      <c r="E194" s="87"/>
      <c r="F194" s="79"/>
      <c r="M194" s="71"/>
      <c r="N194" s="81"/>
    </row>
    <row r="195" spans="2:14" ht="39" customHeight="1">
      <c r="B195" s="85"/>
      <c r="C195" s="85"/>
      <c r="D195" s="86"/>
      <c r="E195" s="87"/>
      <c r="F195" s="79"/>
      <c r="M195" s="71"/>
      <c r="N195" s="81"/>
    </row>
    <row r="196" spans="2:14" ht="39" customHeight="1">
      <c r="B196" s="85"/>
      <c r="C196" s="85"/>
      <c r="D196" s="86"/>
      <c r="E196" s="87"/>
      <c r="F196" s="79"/>
      <c r="M196" s="71"/>
      <c r="N196" s="81"/>
    </row>
    <row r="197" spans="2:14" ht="39" customHeight="1">
      <c r="B197" s="85"/>
      <c r="C197" s="85"/>
      <c r="D197" s="86"/>
      <c r="E197" s="87"/>
      <c r="F197" s="79"/>
      <c r="M197" s="71"/>
      <c r="N197" s="81"/>
    </row>
    <row r="198" spans="2:14" ht="39" customHeight="1">
      <c r="B198" s="85"/>
      <c r="C198" s="85"/>
      <c r="D198" s="86"/>
      <c r="E198" s="87"/>
      <c r="F198" s="79"/>
      <c r="M198" s="71"/>
      <c r="N198" s="81"/>
    </row>
    <row r="199" spans="2:14" ht="39" customHeight="1">
      <c r="B199" s="85"/>
      <c r="C199" s="85"/>
      <c r="D199" s="86"/>
      <c r="E199" s="87"/>
      <c r="F199" s="79"/>
      <c r="M199" s="71"/>
      <c r="N199" s="81"/>
    </row>
    <row r="200" spans="2:14" ht="39" customHeight="1">
      <c r="B200" s="85"/>
      <c r="C200" s="85"/>
      <c r="D200" s="86"/>
      <c r="E200" s="87"/>
      <c r="F200" s="79"/>
      <c r="M200" s="71"/>
      <c r="N200" s="81"/>
    </row>
    <row r="201" spans="2:14" ht="39" customHeight="1">
      <c r="B201" s="85"/>
      <c r="C201" s="85"/>
      <c r="D201" s="86"/>
      <c r="E201" s="87"/>
      <c r="F201" s="79"/>
      <c r="M201" s="71"/>
      <c r="N201" s="81"/>
    </row>
    <row r="202" spans="2:14" ht="39" customHeight="1">
      <c r="B202" s="85"/>
      <c r="C202" s="85"/>
      <c r="D202" s="86"/>
      <c r="E202" s="87"/>
      <c r="F202" s="79"/>
      <c r="M202" s="71"/>
      <c r="N202" s="81"/>
    </row>
    <row r="203" spans="2:14" ht="39" customHeight="1">
      <c r="B203" s="85"/>
      <c r="C203" s="85"/>
      <c r="D203" s="86"/>
      <c r="E203" s="87"/>
      <c r="F203" s="79"/>
      <c r="M203" s="71"/>
      <c r="N203" s="81"/>
    </row>
    <row r="204" spans="2:14" ht="39" customHeight="1">
      <c r="B204" s="85"/>
      <c r="C204" s="85"/>
      <c r="D204" s="86"/>
      <c r="E204" s="87"/>
      <c r="F204" s="79"/>
      <c r="M204" s="71"/>
      <c r="N204" s="81"/>
    </row>
    <row r="205" spans="2:14" ht="39" customHeight="1">
      <c r="B205" s="85"/>
      <c r="C205" s="85"/>
      <c r="D205" s="86"/>
      <c r="E205" s="87"/>
      <c r="F205" s="79"/>
      <c r="M205" s="71"/>
      <c r="N205" s="81"/>
    </row>
    <row r="206" spans="2:14" ht="39" customHeight="1">
      <c r="B206" s="85"/>
      <c r="C206" s="85"/>
      <c r="D206" s="86"/>
      <c r="E206" s="87"/>
      <c r="F206" s="79"/>
      <c r="M206" s="71"/>
      <c r="N206" s="81"/>
    </row>
    <row r="207" spans="2:14" ht="39" customHeight="1">
      <c r="B207" s="85"/>
      <c r="C207" s="85"/>
      <c r="D207" s="86"/>
      <c r="E207" s="87"/>
      <c r="F207" s="79"/>
      <c r="M207" s="71"/>
      <c r="N207" s="81"/>
    </row>
    <row r="208" spans="2:14" ht="39" customHeight="1">
      <c r="B208" s="85"/>
      <c r="C208" s="85"/>
      <c r="D208" s="86"/>
      <c r="E208" s="87"/>
      <c r="F208" s="79"/>
      <c r="M208" s="71"/>
      <c r="N208" s="81"/>
    </row>
    <row r="209" spans="2:14" ht="39" customHeight="1">
      <c r="B209" s="85"/>
      <c r="C209" s="85"/>
      <c r="D209" s="86"/>
      <c r="E209" s="87"/>
      <c r="F209" s="79"/>
      <c r="M209" s="71"/>
      <c r="N209" s="81"/>
    </row>
    <row r="210" spans="2:14" ht="39" customHeight="1">
      <c r="B210" s="85"/>
      <c r="C210" s="85"/>
      <c r="D210" s="86"/>
      <c r="E210" s="87"/>
      <c r="F210" s="79"/>
      <c r="M210" s="71"/>
      <c r="N210" s="81"/>
    </row>
    <row r="211" spans="2:14" ht="39" customHeight="1">
      <c r="B211" s="85"/>
      <c r="C211" s="85"/>
      <c r="D211" s="86"/>
      <c r="E211" s="87"/>
      <c r="F211" s="79"/>
      <c r="M211" s="71"/>
      <c r="N211" s="81"/>
    </row>
    <row r="212" spans="2:14" ht="39" customHeight="1">
      <c r="B212" s="85"/>
      <c r="C212" s="85"/>
      <c r="D212" s="86"/>
      <c r="E212" s="87"/>
      <c r="F212" s="79"/>
      <c r="M212" s="71"/>
      <c r="N212" s="81"/>
    </row>
    <row r="213" spans="2:14" ht="39" customHeight="1">
      <c r="B213" s="85"/>
      <c r="C213" s="85"/>
      <c r="D213" s="86"/>
      <c r="E213" s="87"/>
      <c r="F213" s="79"/>
      <c r="M213" s="71"/>
      <c r="N213" s="81"/>
    </row>
    <row r="214" spans="2:14" ht="39" customHeight="1">
      <c r="B214" s="85"/>
      <c r="C214" s="85"/>
      <c r="D214" s="86"/>
      <c r="E214" s="87"/>
      <c r="F214" s="79"/>
      <c r="N214" s="81"/>
    </row>
    <row r="215" spans="2:14" ht="39" customHeight="1">
      <c r="B215" s="85"/>
      <c r="C215" s="85"/>
      <c r="D215" s="86"/>
      <c r="E215" s="87"/>
      <c r="F215" s="79"/>
      <c r="N215" s="81"/>
    </row>
    <row r="216" spans="2:14" ht="39" customHeight="1">
      <c r="B216" s="85"/>
      <c r="C216" s="85"/>
      <c r="D216" s="86"/>
      <c r="E216" s="87"/>
      <c r="F216" s="79"/>
      <c r="M216" s="71"/>
      <c r="N216" s="81"/>
    </row>
    <row r="217" spans="2:14" ht="39" customHeight="1">
      <c r="B217" s="85"/>
      <c r="C217" s="85"/>
      <c r="D217" s="86"/>
      <c r="E217" s="87"/>
      <c r="F217" s="79"/>
      <c r="M217" s="71"/>
      <c r="N217" s="81"/>
    </row>
    <row r="218" spans="2:14" ht="39" customHeight="1">
      <c r="B218" s="85"/>
      <c r="C218" s="85"/>
      <c r="D218" s="86"/>
      <c r="E218" s="87"/>
      <c r="F218" s="79"/>
      <c r="N218" s="81"/>
    </row>
    <row r="219" spans="2:14" ht="39" customHeight="1">
      <c r="B219" s="85"/>
      <c r="C219" s="85"/>
      <c r="D219" s="86"/>
      <c r="E219" s="87"/>
      <c r="F219" s="79"/>
      <c r="M219" s="71"/>
      <c r="N219" s="81"/>
    </row>
    <row r="220" spans="2:14" ht="39" customHeight="1">
      <c r="B220" s="85"/>
      <c r="C220" s="85"/>
      <c r="D220" s="86"/>
      <c r="E220" s="87"/>
      <c r="F220" s="79"/>
      <c r="M220" s="71"/>
      <c r="N220" s="81"/>
    </row>
    <row r="221" spans="2:14" ht="39" customHeight="1">
      <c r="B221" s="85"/>
      <c r="C221" s="85"/>
      <c r="D221" s="86"/>
      <c r="E221" s="87"/>
      <c r="F221" s="79"/>
      <c r="M221" s="71"/>
      <c r="N221" s="81"/>
    </row>
    <row r="222" spans="2:14" ht="39" customHeight="1">
      <c r="B222" s="85"/>
      <c r="C222" s="85"/>
      <c r="D222" s="86"/>
      <c r="E222" s="87"/>
      <c r="F222" s="79"/>
      <c r="M222" s="71"/>
      <c r="N222" s="81"/>
    </row>
    <row r="223" spans="2:14" ht="39" customHeight="1">
      <c r="B223" s="85"/>
      <c r="C223" s="85"/>
      <c r="D223" s="86"/>
      <c r="E223" s="87"/>
      <c r="F223" s="79"/>
      <c r="M223" s="71"/>
      <c r="N223" s="81"/>
    </row>
    <row r="224" spans="2:14" ht="39" customHeight="1">
      <c r="B224" s="85"/>
      <c r="C224" s="85"/>
      <c r="D224" s="86"/>
      <c r="E224" s="87"/>
      <c r="F224" s="79"/>
      <c r="M224" s="71"/>
      <c r="N224" s="81"/>
    </row>
    <row r="225" spans="2:14" ht="39" customHeight="1">
      <c r="B225" s="85"/>
      <c r="C225" s="85"/>
      <c r="D225" s="86"/>
      <c r="E225" s="87"/>
      <c r="F225" s="79"/>
      <c r="M225" s="71"/>
      <c r="N225" s="81"/>
    </row>
    <row r="226" spans="2:14" ht="39" customHeight="1">
      <c r="B226" s="85"/>
      <c r="C226" s="85"/>
      <c r="D226" s="86"/>
      <c r="E226" s="87"/>
      <c r="F226" s="79"/>
      <c r="M226" s="71"/>
      <c r="N226" s="81"/>
    </row>
    <row r="227" spans="2:14" ht="39" customHeight="1">
      <c r="B227" s="85"/>
      <c r="C227" s="85"/>
      <c r="D227" s="86"/>
      <c r="E227" s="87"/>
      <c r="F227" s="79"/>
      <c r="M227" s="71"/>
      <c r="N227" s="81"/>
    </row>
    <row r="228" spans="2:14" ht="39" customHeight="1">
      <c r="B228" s="85"/>
      <c r="C228" s="85"/>
      <c r="D228" s="86"/>
      <c r="E228" s="87"/>
      <c r="F228" s="79"/>
      <c r="M228" s="71"/>
      <c r="N228" s="81"/>
    </row>
    <row r="229" spans="2:14" ht="39" customHeight="1">
      <c r="B229" s="85"/>
      <c r="C229" s="85"/>
      <c r="D229" s="86"/>
      <c r="E229" s="87"/>
      <c r="F229" s="79"/>
      <c r="M229" s="71"/>
      <c r="N229" s="81"/>
    </row>
    <row r="230" spans="2:14" ht="39" customHeight="1">
      <c r="B230" s="85"/>
      <c r="C230" s="85"/>
      <c r="D230" s="86"/>
      <c r="E230" s="87"/>
      <c r="F230" s="79"/>
      <c r="M230" s="71"/>
      <c r="N230" s="81"/>
    </row>
    <row r="231" spans="2:14" ht="39" customHeight="1">
      <c r="B231" s="85"/>
      <c r="C231" s="85"/>
      <c r="D231" s="86"/>
      <c r="E231" s="87"/>
      <c r="F231" s="79"/>
      <c r="M231" s="71"/>
      <c r="N231" s="81"/>
    </row>
    <row r="232" spans="2:14" ht="39" customHeight="1">
      <c r="B232" s="85"/>
      <c r="C232" s="85"/>
      <c r="D232" s="86"/>
      <c r="E232" s="87"/>
      <c r="F232" s="79"/>
      <c r="M232" s="71"/>
      <c r="N232" s="81"/>
    </row>
    <row r="233" spans="2:14" ht="39" customHeight="1">
      <c r="B233" s="85"/>
      <c r="C233" s="85"/>
      <c r="D233" s="86"/>
      <c r="E233" s="87"/>
      <c r="F233" s="79"/>
      <c r="M233" s="71"/>
      <c r="N233" s="81"/>
    </row>
    <row r="234" spans="2:14" ht="39" customHeight="1">
      <c r="B234" s="85"/>
      <c r="C234" s="85"/>
      <c r="D234" s="86"/>
      <c r="E234" s="87"/>
      <c r="F234" s="79"/>
      <c r="N234" s="81"/>
    </row>
    <row r="235" spans="2:14" ht="39" customHeight="1">
      <c r="B235" s="85"/>
      <c r="C235" s="85"/>
      <c r="D235" s="86"/>
      <c r="E235" s="87"/>
      <c r="F235" s="79"/>
      <c r="N235" s="81"/>
    </row>
    <row r="236" spans="2:14" ht="39" customHeight="1">
      <c r="B236" s="85"/>
      <c r="C236" s="85"/>
      <c r="D236" s="86"/>
      <c r="E236" s="87"/>
      <c r="F236" s="79"/>
      <c r="N236" s="81"/>
    </row>
    <row r="237" spans="2:14" ht="39" customHeight="1">
      <c r="B237" s="85"/>
      <c r="C237" s="85"/>
      <c r="D237" s="86"/>
      <c r="E237" s="87"/>
      <c r="F237" s="79"/>
      <c r="M237" s="71"/>
      <c r="N237" s="81"/>
    </row>
    <row r="238" spans="2:14" ht="39" customHeight="1">
      <c r="B238" s="85"/>
      <c r="C238" s="85"/>
      <c r="D238" s="86"/>
      <c r="E238" s="87"/>
      <c r="F238" s="79"/>
      <c r="M238" s="71"/>
      <c r="N238" s="81"/>
    </row>
    <row r="239" spans="2:14" ht="39" customHeight="1">
      <c r="B239" s="85"/>
      <c r="C239" s="85"/>
      <c r="D239" s="86"/>
      <c r="E239" s="87"/>
      <c r="F239" s="79"/>
      <c r="M239" s="71"/>
      <c r="N239" s="81"/>
    </row>
    <row r="240" spans="2:14" ht="39" customHeight="1">
      <c r="B240" s="85"/>
      <c r="C240" s="85"/>
      <c r="D240" s="86"/>
      <c r="E240" s="87"/>
      <c r="F240" s="79"/>
      <c r="M240" s="71"/>
      <c r="N240" s="81"/>
    </row>
    <row r="241" spans="2:14" ht="39" customHeight="1">
      <c r="B241" s="85"/>
      <c r="C241" s="85"/>
      <c r="D241" s="86"/>
      <c r="E241" s="87"/>
      <c r="F241" s="79"/>
      <c r="M241" s="71"/>
      <c r="N241" s="81"/>
    </row>
    <row r="242" spans="2:14" ht="39" customHeight="1">
      <c r="B242" s="85"/>
      <c r="C242" s="85"/>
      <c r="D242" s="86"/>
      <c r="E242" s="87"/>
      <c r="F242" s="79"/>
      <c r="M242" s="71"/>
      <c r="N242" s="81"/>
    </row>
    <row r="243" spans="2:14" ht="39" customHeight="1">
      <c r="B243" s="85"/>
      <c r="C243" s="85"/>
      <c r="D243" s="86"/>
      <c r="E243" s="87"/>
      <c r="F243" s="79"/>
      <c r="M243" s="71"/>
      <c r="N243" s="81"/>
    </row>
    <row r="244" spans="2:14" ht="39" customHeight="1">
      <c r="B244" s="85"/>
      <c r="C244" s="85"/>
      <c r="D244" s="86"/>
      <c r="E244" s="87"/>
      <c r="F244" s="79"/>
      <c r="M244" s="71"/>
      <c r="N244" s="81"/>
    </row>
    <row r="245" spans="2:14" ht="39" customHeight="1">
      <c r="B245" s="85"/>
      <c r="C245" s="85"/>
      <c r="D245" s="86"/>
      <c r="E245" s="87"/>
      <c r="F245" s="79"/>
      <c r="M245" s="71"/>
      <c r="N245" s="81"/>
    </row>
    <row r="246" spans="2:14" ht="39" customHeight="1">
      <c r="B246" s="85"/>
      <c r="C246" s="85"/>
      <c r="D246" s="86"/>
      <c r="E246" s="87"/>
      <c r="F246" s="79"/>
      <c r="M246" s="71"/>
      <c r="N246" s="81"/>
    </row>
    <row r="247" spans="2:14" ht="39" customHeight="1">
      <c r="B247" s="85"/>
      <c r="C247" s="85"/>
      <c r="D247" s="86"/>
      <c r="E247" s="87"/>
      <c r="F247" s="79"/>
      <c r="M247" s="71"/>
      <c r="N247" s="81"/>
    </row>
    <row r="248" spans="2:14" ht="39" customHeight="1">
      <c r="B248" s="85"/>
      <c r="C248" s="85"/>
      <c r="D248" s="86"/>
      <c r="E248" s="87"/>
      <c r="F248" s="79"/>
      <c r="M248" s="71"/>
      <c r="N248" s="81"/>
    </row>
    <row r="249" spans="2:14" ht="39" customHeight="1">
      <c r="B249" s="85"/>
      <c r="C249" s="85"/>
      <c r="D249" s="86"/>
      <c r="E249" s="87"/>
      <c r="F249" s="79"/>
      <c r="M249" s="71"/>
      <c r="N249" s="81"/>
    </row>
    <row r="250" spans="2:14" ht="39" customHeight="1">
      <c r="B250" s="85"/>
      <c r="C250" s="85"/>
      <c r="D250" s="86"/>
      <c r="E250" s="87"/>
      <c r="F250" s="79"/>
      <c r="M250" s="71"/>
      <c r="N250" s="81"/>
    </row>
    <row r="251" spans="2:14" ht="39" customHeight="1">
      <c r="B251" s="85"/>
      <c r="C251" s="85"/>
      <c r="D251" s="86"/>
      <c r="E251" s="87"/>
      <c r="F251" s="79"/>
      <c r="M251" s="71"/>
      <c r="N251" s="81"/>
    </row>
    <row r="252" spans="2:14" ht="39" customHeight="1">
      <c r="B252" s="85"/>
      <c r="C252" s="85"/>
      <c r="D252" s="86"/>
      <c r="E252" s="87"/>
      <c r="F252" s="79"/>
      <c r="M252" s="71"/>
      <c r="N252" s="81"/>
    </row>
    <row r="253" spans="2:14" ht="39" customHeight="1">
      <c r="B253" s="85"/>
      <c r="C253" s="85"/>
      <c r="D253" s="86"/>
      <c r="E253" s="87"/>
      <c r="F253" s="79"/>
      <c r="M253" s="71"/>
      <c r="N253" s="81"/>
    </row>
    <row r="254" spans="2:14" ht="39" customHeight="1">
      <c r="B254" s="85"/>
      <c r="C254" s="85"/>
      <c r="D254" s="86"/>
      <c r="E254" s="87"/>
      <c r="F254" s="79"/>
      <c r="M254" s="71"/>
      <c r="N254" s="81"/>
    </row>
    <row r="255" spans="2:14" ht="39" customHeight="1">
      <c r="B255" s="85"/>
      <c r="C255" s="85"/>
      <c r="D255" s="86"/>
      <c r="E255" s="87"/>
      <c r="F255" s="79"/>
      <c r="M255" s="71"/>
      <c r="N255" s="81"/>
    </row>
    <row r="256" spans="2:14" ht="39" customHeight="1">
      <c r="B256" s="85"/>
      <c r="C256" s="85"/>
      <c r="D256" s="86"/>
      <c r="E256" s="87"/>
      <c r="F256" s="79"/>
      <c r="M256" s="71"/>
      <c r="N256" s="81"/>
    </row>
    <row r="257" spans="2:14" ht="39" customHeight="1">
      <c r="B257" s="85"/>
      <c r="C257" s="85"/>
      <c r="D257" s="86"/>
      <c r="E257" s="87"/>
      <c r="F257" s="79"/>
      <c r="M257" s="71"/>
      <c r="N257" s="81"/>
    </row>
    <row r="258" spans="2:14" ht="39" customHeight="1">
      <c r="B258" s="85"/>
      <c r="C258" s="85"/>
      <c r="D258" s="86"/>
      <c r="E258" s="87"/>
      <c r="F258" s="79"/>
      <c r="M258" s="71"/>
      <c r="N258" s="81"/>
    </row>
    <row r="259" spans="2:14" ht="39" customHeight="1">
      <c r="B259" s="85"/>
      <c r="C259" s="85"/>
      <c r="D259" s="86"/>
      <c r="E259" s="87"/>
      <c r="F259" s="79"/>
      <c r="M259" s="71"/>
      <c r="N259" s="81"/>
    </row>
    <row r="260" spans="2:14" ht="39" customHeight="1">
      <c r="B260" s="85"/>
      <c r="C260" s="85"/>
      <c r="D260" s="86"/>
      <c r="E260" s="87"/>
      <c r="F260" s="79"/>
      <c r="M260" s="71"/>
      <c r="N260" s="81"/>
    </row>
    <row r="261" spans="2:14" ht="39" customHeight="1">
      <c r="B261" s="85"/>
      <c r="C261" s="85"/>
      <c r="D261" s="86"/>
      <c r="E261" s="87"/>
      <c r="F261" s="79"/>
      <c r="M261" s="71"/>
      <c r="N261" s="81"/>
    </row>
    <row r="262" spans="2:14" ht="39" customHeight="1">
      <c r="B262" s="85"/>
      <c r="C262" s="85"/>
      <c r="D262" s="86"/>
      <c r="E262" s="87"/>
      <c r="F262" s="79"/>
      <c r="M262" s="71"/>
      <c r="N262" s="81"/>
    </row>
    <row r="263" spans="2:14" ht="39" customHeight="1">
      <c r="B263" s="85"/>
      <c r="C263" s="85"/>
      <c r="D263" s="86"/>
      <c r="E263" s="87"/>
      <c r="F263" s="79"/>
      <c r="M263" s="71"/>
      <c r="N263" s="81"/>
    </row>
    <row r="264" spans="2:14" ht="39" customHeight="1">
      <c r="B264" s="85"/>
      <c r="C264" s="85"/>
      <c r="D264" s="86"/>
      <c r="E264" s="87"/>
      <c r="F264" s="79"/>
      <c r="M264" s="71"/>
      <c r="N264" s="81"/>
    </row>
    <row r="265" spans="2:14" ht="39" customHeight="1">
      <c r="B265" s="85"/>
      <c r="C265" s="85"/>
      <c r="D265" s="86"/>
      <c r="E265" s="87"/>
      <c r="F265" s="79"/>
      <c r="M265" s="71"/>
      <c r="N265" s="81"/>
    </row>
    <row r="266" spans="2:14" ht="39" customHeight="1">
      <c r="B266" s="85"/>
      <c r="C266" s="85"/>
      <c r="D266" s="86"/>
      <c r="E266" s="87"/>
      <c r="F266" s="79"/>
      <c r="M266" s="71"/>
      <c r="N266" s="81"/>
    </row>
    <row r="267" spans="2:14" ht="39" customHeight="1">
      <c r="B267" s="85"/>
      <c r="C267" s="85"/>
      <c r="D267" s="86"/>
      <c r="E267" s="87"/>
      <c r="F267" s="79"/>
      <c r="M267" s="71"/>
      <c r="N267" s="81"/>
    </row>
    <row r="268" spans="2:14" ht="39" customHeight="1">
      <c r="B268" s="85"/>
      <c r="C268" s="85"/>
      <c r="D268" s="86"/>
      <c r="E268" s="87"/>
      <c r="F268" s="79"/>
      <c r="N268" s="81"/>
    </row>
    <row r="269" spans="2:14" ht="39" customHeight="1">
      <c r="B269" s="85"/>
      <c r="C269" s="85"/>
      <c r="D269" s="86"/>
      <c r="E269" s="87"/>
      <c r="F269" s="79"/>
      <c r="N269" s="81"/>
    </row>
    <row r="270" spans="2:14" ht="39" customHeight="1">
      <c r="B270" s="85"/>
      <c r="C270" s="85"/>
      <c r="D270" s="86"/>
      <c r="E270" s="87"/>
      <c r="F270" s="79"/>
      <c r="N270" s="81"/>
    </row>
    <row r="271" spans="2:14" ht="39" customHeight="1">
      <c r="B271" s="85"/>
      <c r="C271" s="85"/>
      <c r="D271" s="86"/>
      <c r="E271" s="87"/>
      <c r="F271" s="79"/>
      <c r="N271" s="81"/>
    </row>
    <row r="272" spans="2:14" ht="39" customHeight="1">
      <c r="B272" s="85"/>
      <c r="C272" s="85"/>
      <c r="D272" s="86"/>
      <c r="E272" s="87"/>
      <c r="F272" s="79"/>
      <c r="N272" s="81"/>
    </row>
    <row r="273" spans="2:14" ht="39" customHeight="1">
      <c r="B273" s="85"/>
      <c r="C273" s="85"/>
      <c r="D273" s="86"/>
      <c r="E273" s="87"/>
      <c r="F273" s="79"/>
      <c r="N273" s="81"/>
    </row>
    <row r="274" spans="2:14" ht="39" customHeight="1">
      <c r="B274" s="85"/>
      <c r="C274" s="85"/>
      <c r="D274" s="86"/>
      <c r="E274" s="87"/>
      <c r="F274" s="79"/>
      <c r="N274" s="81"/>
    </row>
    <row r="275" spans="2:14" ht="39" customHeight="1">
      <c r="B275" s="85"/>
      <c r="C275" s="85"/>
      <c r="D275" s="86"/>
      <c r="E275" s="87"/>
      <c r="F275" s="79"/>
      <c r="N275" s="81"/>
    </row>
    <row r="276" spans="2:14" ht="39" customHeight="1">
      <c r="B276" s="85"/>
      <c r="C276" s="85"/>
      <c r="D276" s="86"/>
      <c r="E276" s="87"/>
      <c r="F276" s="79"/>
      <c r="N276" s="81"/>
    </row>
    <row r="277" spans="2:14" ht="39" customHeight="1">
      <c r="B277" s="85"/>
      <c r="C277" s="85"/>
      <c r="D277" s="86"/>
      <c r="E277" s="87"/>
      <c r="F277" s="79"/>
      <c r="N277" s="81"/>
    </row>
    <row r="278" spans="2:14" ht="39" customHeight="1">
      <c r="B278" s="85"/>
      <c r="C278" s="85"/>
      <c r="D278" s="86"/>
      <c r="E278" s="87"/>
      <c r="F278" s="79"/>
      <c r="N278" s="81"/>
    </row>
    <row r="279" spans="2:14" ht="39" customHeight="1">
      <c r="B279" s="85"/>
      <c r="C279" s="85"/>
      <c r="D279" s="86"/>
      <c r="E279" s="87"/>
      <c r="F279" s="79"/>
      <c r="N279" s="81"/>
    </row>
    <row r="280" spans="2:14" ht="39" customHeight="1">
      <c r="B280" s="85"/>
      <c r="C280" s="85"/>
      <c r="D280" s="86"/>
      <c r="E280" s="87"/>
      <c r="F280" s="79"/>
      <c r="N280" s="81"/>
    </row>
    <row r="281" spans="2:14" ht="39" customHeight="1">
      <c r="B281" s="85"/>
      <c r="C281" s="85"/>
      <c r="D281" s="86"/>
      <c r="E281" s="87"/>
      <c r="F281" s="79"/>
      <c r="N281" s="81"/>
    </row>
    <row r="282" spans="2:14" ht="39" customHeight="1">
      <c r="B282" s="85"/>
      <c r="C282" s="85"/>
      <c r="D282" s="86"/>
      <c r="E282" s="87"/>
      <c r="F282" s="79"/>
      <c r="N282" s="81"/>
    </row>
    <row r="283" spans="2:14" ht="39" customHeight="1">
      <c r="B283" s="85"/>
      <c r="C283" s="85"/>
      <c r="D283" s="86"/>
      <c r="E283" s="87"/>
      <c r="F283" s="79"/>
      <c r="N283" s="81"/>
    </row>
    <row r="284" spans="2:14" ht="39" customHeight="1">
      <c r="B284" s="85"/>
      <c r="C284" s="85"/>
      <c r="D284" s="86"/>
      <c r="E284" s="87"/>
      <c r="F284" s="79"/>
      <c r="N284" s="81"/>
    </row>
    <row r="285" spans="2:14" ht="39" customHeight="1">
      <c r="B285" s="85"/>
      <c r="C285" s="85"/>
      <c r="D285" s="86"/>
      <c r="E285" s="87"/>
      <c r="F285" s="79"/>
      <c r="N285" s="81"/>
    </row>
    <row r="286" spans="2:14" ht="39" customHeight="1">
      <c r="B286" s="85"/>
      <c r="C286" s="85"/>
      <c r="D286" s="86"/>
      <c r="E286" s="87"/>
      <c r="F286" s="79"/>
      <c r="N286" s="81"/>
    </row>
    <row r="287" spans="2:14" ht="39" customHeight="1">
      <c r="B287" s="85"/>
      <c r="C287" s="85"/>
      <c r="D287" s="86"/>
      <c r="E287" s="87"/>
      <c r="F287" s="79"/>
      <c r="N287" s="81"/>
    </row>
    <row r="288" spans="2:14" ht="39" customHeight="1">
      <c r="B288" s="85"/>
      <c r="C288" s="85"/>
      <c r="D288" s="86"/>
      <c r="E288" s="87"/>
      <c r="F288" s="79"/>
      <c r="M288" s="71"/>
      <c r="N288" s="81"/>
    </row>
    <row r="289" spans="2:14" ht="39" customHeight="1">
      <c r="B289" s="85"/>
      <c r="C289" s="85"/>
      <c r="D289" s="86"/>
      <c r="E289" s="87"/>
      <c r="F289" s="79"/>
      <c r="M289" s="71"/>
      <c r="N289" s="81"/>
    </row>
    <row r="290" spans="2:14" ht="39" customHeight="1">
      <c r="B290" s="85"/>
      <c r="C290" s="85"/>
      <c r="D290" s="86"/>
      <c r="E290" s="87"/>
      <c r="F290" s="79"/>
      <c r="M290" s="71"/>
      <c r="N290" s="81"/>
    </row>
    <row r="291" spans="2:14" ht="39" customHeight="1">
      <c r="B291" s="85"/>
      <c r="C291" s="85"/>
      <c r="D291" s="86"/>
      <c r="E291" s="87"/>
      <c r="F291" s="79"/>
      <c r="M291" s="71"/>
      <c r="N291" s="81"/>
    </row>
    <row r="292" spans="2:14" ht="39" customHeight="1">
      <c r="B292" s="85"/>
      <c r="C292" s="85"/>
      <c r="D292" s="86"/>
      <c r="E292" s="87"/>
      <c r="F292" s="79"/>
      <c r="M292" s="71"/>
      <c r="N292" s="81"/>
    </row>
    <row r="293" spans="2:14" ht="39" customHeight="1">
      <c r="B293" s="85"/>
      <c r="C293" s="85"/>
      <c r="D293" s="86"/>
      <c r="E293" s="87"/>
      <c r="F293" s="79"/>
      <c r="M293" s="71"/>
      <c r="N293" s="81"/>
    </row>
    <row r="294" spans="2:14" ht="39" customHeight="1">
      <c r="B294" s="85"/>
      <c r="C294" s="85"/>
      <c r="D294" s="86"/>
      <c r="E294" s="87"/>
      <c r="F294" s="79"/>
      <c r="M294" s="71"/>
      <c r="N294" s="81"/>
    </row>
    <row r="295" spans="2:14" ht="39" customHeight="1">
      <c r="B295" s="85"/>
      <c r="C295" s="85"/>
      <c r="D295" s="86"/>
      <c r="E295" s="87"/>
      <c r="F295" s="79"/>
      <c r="M295" s="71"/>
      <c r="N295" s="81"/>
    </row>
    <row r="296" spans="2:14" ht="39" customHeight="1">
      <c r="B296" s="85"/>
      <c r="C296" s="85"/>
      <c r="D296" s="86"/>
      <c r="E296" s="87"/>
      <c r="F296" s="79"/>
      <c r="M296" s="71"/>
      <c r="N296" s="81"/>
    </row>
    <row r="297" spans="2:14" ht="39" customHeight="1">
      <c r="B297" s="85"/>
      <c r="C297" s="85"/>
      <c r="D297" s="86"/>
      <c r="E297" s="87"/>
      <c r="F297" s="79"/>
      <c r="M297" s="71"/>
      <c r="N297" s="81"/>
    </row>
    <row r="298" spans="2:14" ht="39" customHeight="1">
      <c r="B298" s="85"/>
      <c r="C298" s="85"/>
      <c r="D298" s="86"/>
      <c r="E298" s="87"/>
      <c r="F298" s="79"/>
      <c r="M298" s="71"/>
      <c r="N298" s="81"/>
    </row>
    <row r="299" spans="2:14" ht="39" customHeight="1">
      <c r="B299" s="85"/>
      <c r="C299" s="85"/>
      <c r="D299" s="86"/>
      <c r="E299" s="87"/>
      <c r="F299" s="79"/>
      <c r="M299" s="71"/>
      <c r="N299" s="81"/>
    </row>
    <row r="300" spans="2:14" ht="39" customHeight="1">
      <c r="B300" s="85"/>
      <c r="C300" s="85"/>
      <c r="D300" s="86"/>
      <c r="E300" s="87"/>
      <c r="F300" s="79"/>
      <c r="M300" s="71"/>
      <c r="N300" s="81"/>
    </row>
    <row r="301" spans="2:14" ht="39" customHeight="1">
      <c r="B301" s="85"/>
      <c r="C301" s="85"/>
      <c r="D301" s="86"/>
      <c r="E301" s="87"/>
      <c r="F301" s="79"/>
      <c r="M301" s="71"/>
      <c r="N301" s="81"/>
    </row>
    <row r="302" spans="2:14" ht="39" customHeight="1">
      <c r="B302" s="85"/>
      <c r="C302" s="85"/>
      <c r="D302" s="86"/>
      <c r="E302" s="87"/>
      <c r="F302" s="79"/>
      <c r="M302" s="71"/>
      <c r="N302" s="81"/>
    </row>
    <row r="303" spans="2:14" ht="39" customHeight="1">
      <c r="B303" s="85"/>
      <c r="C303" s="85"/>
      <c r="D303" s="86"/>
      <c r="E303" s="87"/>
      <c r="F303" s="79"/>
      <c r="M303" s="71"/>
      <c r="N303" s="81"/>
    </row>
    <row r="304" spans="2:14" ht="39" customHeight="1">
      <c r="B304" s="85"/>
      <c r="C304" s="85"/>
      <c r="D304" s="86"/>
      <c r="E304" s="87"/>
      <c r="F304" s="79"/>
      <c r="M304" s="71"/>
      <c r="N304" s="81"/>
    </row>
    <row r="305" spans="2:14" ht="39" customHeight="1">
      <c r="B305" s="85"/>
      <c r="C305" s="85"/>
      <c r="D305" s="86"/>
      <c r="E305" s="87"/>
      <c r="F305" s="79"/>
      <c r="M305" s="71"/>
      <c r="N305" s="81"/>
    </row>
    <row r="306" spans="2:14" ht="39" customHeight="1">
      <c r="B306" s="85"/>
      <c r="C306" s="85"/>
      <c r="D306" s="86"/>
      <c r="E306" s="87"/>
      <c r="F306" s="79"/>
      <c r="M306" s="71"/>
      <c r="N306" s="81"/>
    </row>
    <row r="307" spans="2:14" ht="39" customHeight="1">
      <c r="B307" s="85"/>
      <c r="C307" s="85"/>
      <c r="D307" s="86"/>
      <c r="E307" s="87"/>
      <c r="F307" s="79"/>
      <c r="M307" s="71"/>
      <c r="N307" s="81"/>
    </row>
    <row r="308" spans="2:14" ht="39" customHeight="1">
      <c r="B308" s="85"/>
      <c r="C308" s="85"/>
      <c r="D308" s="86"/>
      <c r="E308" s="87"/>
      <c r="F308" s="79"/>
      <c r="N308" s="81"/>
    </row>
    <row r="309" spans="2:14" ht="39" customHeight="1">
      <c r="B309" s="85"/>
      <c r="C309" s="85"/>
      <c r="D309" s="86"/>
      <c r="E309" s="87"/>
      <c r="F309" s="79"/>
      <c r="N309" s="81"/>
    </row>
    <row r="310" spans="2:14" ht="39" customHeight="1">
      <c r="B310" s="85"/>
      <c r="C310" s="85"/>
      <c r="D310" s="86"/>
      <c r="E310" s="87"/>
      <c r="F310" s="79"/>
      <c r="M310" s="71"/>
      <c r="N310" s="81"/>
    </row>
    <row r="311" spans="2:14" ht="39" customHeight="1">
      <c r="B311" s="85"/>
      <c r="C311" s="85"/>
      <c r="D311" s="86"/>
      <c r="E311" s="87"/>
      <c r="F311" s="79"/>
      <c r="M311" s="71"/>
      <c r="N311" s="81"/>
    </row>
    <row r="312" spans="2:14" ht="39" customHeight="1">
      <c r="B312" s="85"/>
      <c r="C312" s="85"/>
      <c r="D312" s="86"/>
      <c r="E312" s="87"/>
      <c r="F312" s="79"/>
      <c r="M312" s="71"/>
      <c r="N312" s="81"/>
    </row>
    <row r="313" spans="2:14" ht="39" customHeight="1">
      <c r="B313" s="85"/>
      <c r="C313" s="85"/>
      <c r="D313" s="86"/>
      <c r="E313" s="87"/>
      <c r="F313" s="79"/>
      <c r="N313" s="81"/>
    </row>
    <row r="314" spans="2:14" ht="39" customHeight="1">
      <c r="B314" s="85"/>
      <c r="C314" s="85"/>
      <c r="D314" s="86"/>
      <c r="E314" s="87"/>
      <c r="F314" s="79"/>
      <c r="N314" s="81"/>
    </row>
    <row r="315" spans="2:14" ht="39" customHeight="1">
      <c r="B315" s="85"/>
      <c r="C315" s="85"/>
      <c r="D315" s="86"/>
      <c r="E315" s="87"/>
      <c r="F315" s="79"/>
      <c r="N315" s="81"/>
    </row>
    <row r="316" spans="2:14" ht="39" customHeight="1">
      <c r="B316" s="85"/>
      <c r="C316" s="85"/>
      <c r="D316" s="86"/>
      <c r="E316" s="87"/>
      <c r="F316" s="79"/>
      <c r="N316" s="81"/>
    </row>
    <row r="317" spans="2:14" ht="39" customHeight="1">
      <c r="B317" s="85"/>
      <c r="C317" s="85"/>
      <c r="D317" s="86"/>
      <c r="E317" s="87"/>
      <c r="F317" s="79"/>
      <c r="N317" s="81"/>
    </row>
    <row r="318" spans="2:14" ht="39" customHeight="1">
      <c r="B318" s="85"/>
      <c r="C318" s="85"/>
      <c r="D318" s="86"/>
      <c r="E318" s="87"/>
      <c r="F318" s="79"/>
      <c r="M318" s="71"/>
      <c r="N318" s="81"/>
    </row>
    <row r="319" spans="2:14" ht="39" customHeight="1">
      <c r="B319" s="85"/>
      <c r="C319" s="85"/>
      <c r="D319" s="86"/>
      <c r="E319" s="87"/>
      <c r="F319" s="79"/>
      <c r="M319" s="71"/>
      <c r="N319" s="81"/>
    </row>
    <row r="320" spans="2:14" ht="39" customHeight="1">
      <c r="B320" s="85"/>
      <c r="C320" s="85"/>
      <c r="D320" s="86"/>
      <c r="E320" s="87"/>
      <c r="F320" s="79"/>
      <c r="M320" s="71"/>
      <c r="N320" s="81"/>
    </row>
    <row r="321" spans="2:14" ht="39" customHeight="1">
      <c r="B321" s="85"/>
      <c r="C321" s="85"/>
      <c r="D321" s="86"/>
      <c r="E321" s="87"/>
      <c r="F321" s="79"/>
      <c r="M321" s="71"/>
      <c r="N321" s="81"/>
    </row>
    <row r="322" spans="2:14" ht="39" customHeight="1">
      <c r="B322" s="85"/>
      <c r="C322" s="85"/>
      <c r="D322" s="86"/>
      <c r="E322" s="87"/>
      <c r="F322" s="79"/>
      <c r="M322" s="71"/>
      <c r="N322" s="81"/>
    </row>
    <row r="323" spans="2:14" ht="39" customHeight="1">
      <c r="B323" s="85"/>
      <c r="C323" s="85"/>
      <c r="D323" s="86"/>
      <c r="E323" s="87"/>
      <c r="F323" s="79"/>
      <c r="M323" s="71"/>
      <c r="N323" s="81"/>
    </row>
    <row r="324" spans="2:14" ht="39" customHeight="1">
      <c r="B324" s="85"/>
      <c r="C324" s="85"/>
      <c r="D324" s="86"/>
      <c r="E324" s="87"/>
      <c r="F324" s="79"/>
      <c r="M324" s="71"/>
      <c r="N324" s="81"/>
    </row>
    <row r="325" spans="2:14" ht="39" customHeight="1">
      <c r="B325" s="85"/>
      <c r="C325" s="85"/>
      <c r="D325" s="86"/>
      <c r="E325" s="87"/>
      <c r="F325" s="79"/>
      <c r="M325" s="71"/>
      <c r="N325" s="81"/>
    </row>
    <row r="326" spans="2:14" ht="39" customHeight="1">
      <c r="B326" s="85"/>
      <c r="C326" s="85"/>
      <c r="D326" s="86"/>
      <c r="E326" s="87"/>
      <c r="F326" s="79"/>
      <c r="M326" s="71"/>
      <c r="N326" s="81"/>
    </row>
    <row r="327" spans="2:14" ht="39" customHeight="1">
      <c r="B327" s="85"/>
      <c r="C327" s="85"/>
      <c r="D327" s="86"/>
      <c r="E327" s="87"/>
      <c r="F327" s="79"/>
      <c r="M327" s="71"/>
      <c r="N327" s="81"/>
    </row>
    <row r="328" spans="2:14" ht="39" customHeight="1">
      <c r="B328" s="85"/>
      <c r="C328" s="85"/>
      <c r="D328" s="86"/>
      <c r="E328" s="87"/>
      <c r="F328" s="79"/>
      <c r="M328" s="71"/>
      <c r="N328" s="81"/>
    </row>
    <row r="329" spans="2:14" ht="39" customHeight="1">
      <c r="B329" s="85"/>
      <c r="C329" s="85"/>
      <c r="D329" s="86"/>
      <c r="E329" s="87"/>
      <c r="F329" s="79"/>
      <c r="M329" s="71"/>
      <c r="N329" s="81"/>
    </row>
    <row r="330" spans="2:14" ht="39" customHeight="1">
      <c r="B330" s="85"/>
      <c r="C330" s="85"/>
      <c r="D330" s="86"/>
      <c r="E330" s="87"/>
      <c r="F330" s="79"/>
      <c r="M330" s="71"/>
      <c r="N330" s="81"/>
    </row>
    <row r="331" spans="2:14" ht="39" customHeight="1">
      <c r="B331" s="85"/>
      <c r="C331" s="85"/>
      <c r="D331" s="86"/>
      <c r="E331" s="87"/>
      <c r="F331" s="79"/>
      <c r="M331" s="71"/>
      <c r="N331" s="81"/>
    </row>
    <row r="332" spans="2:14" ht="39" customHeight="1">
      <c r="B332" s="85"/>
      <c r="C332" s="85"/>
      <c r="D332" s="86"/>
      <c r="E332" s="87"/>
      <c r="F332" s="79"/>
      <c r="M332" s="71"/>
      <c r="N332" s="81"/>
    </row>
    <row r="333" spans="2:14" ht="39" customHeight="1">
      <c r="B333" s="85"/>
      <c r="C333" s="85"/>
      <c r="D333" s="86"/>
      <c r="E333" s="87"/>
      <c r="F333" s="79"/>
      <c r="N333" s="81"/>
    </row>
    <row r="334" spans="2:14" ht="39" customHeight="1">
      <c r="B334" s="85"/>
      <c r="C334" s="85"/>
      <c r="D334" s="86"/>
      <c r="E334" s="87"/>
      <c r="F334" s="79"/>
      <c r="N334" s="81"/>
    </row>
    <row r="335" spans="2:14" ht="39" customHeight="1">
      <c r="B335" s="85"/>
      <c r="C335" s="85"/>
      <c r="D335" s="86"/>
      <c r="E335" s="87"/>
      <c r="F335" s="79"/>
      <c r="N335" s="81"/>
    </row>
    <row r="336" spans="2:14" ht="39" customHeight="1">
      <c r="B336" s="85"/>
      <c r="C336" s="85"/>
      <c r="D336" s="86"/>
      <c r="E336" s="87"/>
      <c r="F336" s="79"/>
      <c r="N336" s="81"/>
    </row>
    <row r="337" spans="2:14" ht="39" customHeight="1">
      <c r="B337" s="85"/>
      <c r="C337" s="85"/>
      <c r="D337" s="86"/>
      <c r="E337" s="87"/>
      <c r="F337" s="79"/>
      <c r="M337" s="71"/>
      <c r="N337" s="81"/>
    </row>
    <row r="338" spans="2:14" ht="39" customHeight="1">
      <c r="B338" s="85"/>
      <c r="C338" s="85"/>
      <c r="D338" s="86"/>
      <c r="E338" s="87"/>
      <c r="F338" s="79"/>
      <c r="M338" s="71"/>
      <c r="N338" s="81"/>
    </row>
    <row r="339" spans="2:14" ht="39" customHeight="1">
      <c r="B339" s="85"/>
      <c r="C339" s="85"/>
      <c r="D339" s="86"/>
      <c r="E339" s="87"/>
      <c r="F339" s="79"/>
      <c r="M339" s="71"/>
      <c r="N339" s="81"/>
    </row>
    <row r="340" spans="2:14" ht="39" customHeight="1">
      <c r="B340" s="85"/>
      <c r="C340" s="85"/>
      <c r="D340" s="86"/>
      <c r="E340" s="87"/>
      <c r="F340" s="79"/>
      <c r="M340" s="71"/>
      <c r="N340" s="81"/>
    </row>
    <row r="341" spans="2:14" ht="39" customHeight="1">
      <c r="B341" s="85"/>
      <c r="C341" s="85"/>
      <c r="D341" s="86"/>
      <c r="E341" s="87"/>
      <c r="F341" s="79"/>
      <c r="M341" s="71"/>
      <c r="N341" s="81"/>
    </row>
    <row r="342" spans="2:14" ht="39" customHeight="1">
      <c r="B342" s="85"/>
      <c r="C342" s="85"/>
      <c r="D342" s="86"/>
      <c r="E342" s="87"/>
      <c r="F342" s="79"/>
      <c r="M342" s="71"/>
      <c r="N342" s="81"/>
    </row>
    <row r="343" spans="2:14" ht="39" customHeight="1">
      <c r="B343" s="85"/>
      <c r="C343" s="85"/>
      <c r="D343" s="86"/>
      <c r="E343" s="87"/>
      <c r="F343" s="79"/>
      <c r="M343" s="71"/>
      <c r="N343" s="81"/>
    </row>
    <row r="344" spans="2:14" ht="39" customHeight="1">
      <c r="B344" s="85"/>
      <c r="C344" s="85"/>
      <c r="D344" s="86"/>
      <c r="E344" s="87"/>
      <c r="F344" s="79"/>
      <c r="M344" s="71"/>
      <c r="N344" s="81"/>
    </row>
    <row r="345" spans="2:14" ht="39" customHeight="1">
      <c r="B345" s="85"/>
      <c r="C345" s="85"/>
      <c r="D345" s="86"/>
      <c r="E345" s="87"/>
      <c r="F345" s="79"/>
      <c r="M345" s="71"/>
      <c r="N345" s="81"/>
    </row>
    <row r="346" spans="2:14" ht="39" customHeight="1">
      <c r="B346" s="85"/>
      <c r="C346" s="85"/>
      <c r="D346" s="86"/>
      <c r="E346" s="87"/>
      <c r="F346" s="79"/>
      <c r="M346" s="71"/>
      <c r="N346" s="81"/>
    </row>
    <row r="347" spans="2:14" ht="39" customHeight="1">
      <c r="B347" s="85"/>
      <c r="C347" s="85"/>
      <c r="D347" s="86"/>
      <c r="E347" s="87"/>
      <c r="F347" s="79"/>
      <c r="M347" s="71"/>
      <c r="N347" s="81"/>
    </row>
    <row r="348" spans="2:14" ht="39" customHeight="1">
      <c r="B348" s="85"/>
      <c r="C348" s="85"/>
      <c r="D348" s="86"/>
      <c r="E348" s="87"/>
      <c r="F348" s="79"/>
      <c r="M348" s="71"/>
      <c r="N348" s="81"/>
    </row>
    <row r="349" spans="2:14" ht="39" customHeight="1">
      <c r="B349" s="85"/>
      <c r="C349" s="85"/>
      <c r="D349" s="86"/>
      <c r="E349" s="87"/>
      <c r="F349" s="79"/>
      <c r="M349" s="71"/>
      <c r="N349" s="81"/>
    </row>
    <row r="350" spans="2:14" ht="39" customHeight="1">
      <c r="B350" s="85"/>
      <c r="C350" s="85"/>
      <c r="D350" s="86"/>
      <c r="E350" s="87"/>
      <c r="F350" s="79"/>
      <c r="M350" s="71"/>
      <c r="N350" s="81"/>
    </row>
    <row r="351" spans="2:14" ht="39" customHeight="1">
      <c r="B351" s="85"/>
      <c r="C351" s="85"/>
      <c r="D351" s="86"/>
      <c r="E351" s="87"/>
      <c r="F351" s="79"/>
      <c r="M351" s="71"/>
      <c r="N351" s="81"/>
    </row>
    <row r="352" spans="2:14" ht="39" customHeight="1">
      <c r="B352" s="85"/>
      <c r="C352" s="85"/>
      <c r="D352" s="86"/>
      <c r="E352" s="87"/>
      <c r="F352" s="79"/>
      <c r="N352" s="81"/>
    </row>
    <row r="353" spans="2:14" ht="39" customHeight="1">
      <c r="B353" s="85"/>
      <c r="C353" s="85"/>
      <c r="D353" s="86"/>
      <c r="E353" s="87"/>
      <c r="F353" s="79"/>
      <c r="M353" s="71"/>
      <c r="N353" s="81"/>
    </row>
    <row r="354" spans="2:14" ht="39" customHeight="1">
      <c r="B354" s="85"/>
      <c r="C354" s="85"/>
      <c r="D354" s="86"/>
      <c r="E354" s="87"/>
      <c r="F354" s="79"/>
      <c r="M354" s="71"/>
      <c r="N354" s="81"/>
    </row>
    <row r="355" spans="2:14" ht="39" customHeight="1">
      <c r="B355" s="85"/>
      <c r="C355" s="85"/>
      <c r="D355" s="86"/>
      <c r="E355" s="87"/>
      <c r="F355" s="79"/>
      <c r="M355" s="71"/>
      <c r="N355" s="81"/>
    </row>
    <row r="356" spans="2:14" ht="39" customHeight="1">
      <c r="B356" s="85"/>
      <c r="C356" s="85"/>
      <c r="D356" s="86"/>
      <c r="E356" s="87"/>
      <c r="F356" s="79"/>
      <c r="M356" s="71"/>
      <c r="N356" s="81"/>
    </row>
    <row r="357" spans="2:14" ht="39" customHeight="1">
      <c r="B357" s="85"/>
      <c r="C357" s="85"/>
      <c r="D357" s="86"/>
      <c r="E357" s="87"/>
      <c r="F357" s="79"/>
      <c r="M357" s="71"/>
      <c r="N357" s="81"/>
    </row>
    <row r="358" spans="2:14" ht="39" customHeight="1">
      <c r="B358" s="85"/>
      <c r="C358" s="85"/>
      <c r="D358" s="86"/>
      <c r="E358" s="87"/>
      <c r="F358" s="79"/>
      <c r="M358" s="71"/>
      <c r="N358" s="81"/>
    </row>
    <row r="359" spans="2:14" ht="39" customHeight="1">
      <c r="B359" s="85"/>
      <c r="C359" s="85"/>
      <c r="D359" s="86"/>
      <c r="E359" s="87"/>
      <c r="F359" s="79"/>
      <c r="M359" s="71"/>
      <c r="N359" s="81"/>
    </row>
    <row r="360" spans="2:14" ht="39" customHeight="1">
      <c r="B360" s="85"/>
      <c r="C360" s="85"/>
      <c r="D360" s="86"/>
      <c r="E360" s="87"/>
      <c r="F360" s="79"/>
      <c r="M360" s="71"/>
      <c r="N360" s="81"/>
    </row>
    <row r="361" spans="2:14" ht="39" customHeight="1">
      <c r="B361" s="85"/>
      <c r="C361" s="85"/>
      <c r="D361" s="86"/>
      <c r="E361" s="87"/>
      <c r="F361" s="79"/>
      <c r="N361" s="81"/>
    </row>
    <row r="362" spans="2:14" ht="39" customHeight="1">
      <c r="B362" s="85"/>
      <c r="C362" s="85"/>
      <c r="D362" s="86"/>
      <c r="E362" s="87"/>
      <c r="F362" s="79"/>
      <c r="N362" s="81"/>
    </row>
    <row r="363" spans="2:14" ht="39" customHeight="1">
      <c r="B363" s="85"/>
      <c r="C363" s="85"/>
      <c r="D363" s="86"/>
      <c r="E363" s="87"/>
      <c r="F363" s="79"/>
      <c r="M363" s="71"/>
      <c r="N363" s="81"/>
    </row>
    <row r="364" spans="2:14" ht="39" customHeight="1">
      <c r="B364" s="85"/>
      <c r="C364" s="85"/>
      <c r="D364" s="86"/>
      <c r="E364" s="87"/>
      <c r="F364" s="79"/>
      <c r="M364" s="71"/>
      <c r="N364" s="81"/>
    </row>
    <row r="365" spans="2:14" ht="39" customHeight="1">
      <c r="B365" s="85"/>
      <c r="C365" s="85"/>
      <c r="D365" s="86"/>
      <c r="E365" s="87"/>
      <c r="F365" s="79"/>
      <c r="M365" s="71"/>
      <c r="N365" s="81"/>
    </row>
    <row r="366" spans="2:14" ht="39" customHeight="1">
      <c r="B366" s="85"/>
      <c r="C366" s="85"/>
      <c r="D366" s="86"/>
      <c r="E366" s="87"/>
      <c r="F366" s="79"/>
      <c r="M366" s="71"/>
      <c r="N366" s="81"/>
    </row>
    <row r="367" spans="2:14" ht="39" customHeight="1">
      <c r="B367" s="85"/>
      <c r="C367" s="85"/>
      <c r="D367" s="86"/>
      <c r="E367" s="87"/>
      <c r="F367" s="79"/>
      <c r="M367" s="71"/>
      <c r="N367" s="81"/>
    </row>
    <row r="368" spans="2:14" ht="39" customHeight="1">
      <c r="B368" s="85"/>
      <c r="C368" s="85"/>
      <c r="D368" s="86"/>
      <c r="E368" s="87"/>
      <c r="F368" s="79"/>
      <c r="M368" s="71"/>
      <c r="N368" s="81"/>
    </row>
    <row r="369" spans="2:14" ht="39" customHeight="1">
      <c r="B369" s="85"/>
      <c r="C369" s="85"/>
      <c r="D369" s="86"/>
      <c r="E369" s="87"/>
      <c r="F369" s="79"/>
      <c r="M369" s="71"/>
      <c r="N369" s="81"/>
    </row>
    <row r="370" spans="2:14" ht="39" customHeight="1">
      <c r="B370" s="85"/>
      <c r="C370" s="85"/>
      <c r="D370" s="86"/>
      <c r="E370" s="87"/>
      <c r="F370" s="79"/>
      <c r="M370" s="71"/>
      <c r="N370" s="81"/>
    </row>
    <row r="371" spans="2:14" ht="39" customHeight="1">
      <c r="B371" s="85"/>
      <c r="C371" s="85"/>
      <c r="D371" s="86"/>
      <c r="E371" s="87"/>
      <c r="F371" s="79"/>
      <c r="M371" s="71"/>
      <c r="N371" s="81"/>
    </row>
    <row r="372" spans="2:14" ht="39" customHeight="1">
      <c r="B372" s="85"/>
      <c r="C372" s="85"/>
      <c r="D372" s="86"/>
      <c r="E372" s="87"/>
      <c r="F372" s="79"/>
      <c r="M372" s="71"/>
      <c r="N372" s="81"/>
    </row>
    <row r="373" spans="2:14" ht="39" customHeight="1">
      <c r="B373" s="85"/>
      <c r="C373" s="85"/>
      <c r="D373" s="86"/>
      <c r="E373" s="87"/>
      <c r="F373" s="79"/>
      <c r="M373" s="71"/>
      <c r="N373" s="81"/>
    </row>
    <row r="374" spans="2:14" ht="39" customHeight="1">
      <c r="B374" s="85"/>
      <c r="C374" s="85"/>
      <c r="D374" s="86"/>
      <c r="E374" s="87"/>
      <c r="F374" s="79"/>
      <c r="M374" s="71"/>
      <c r="N374" s="81"/>
    </row>
    <row r="375" spans="2:14" ht="39" customHeight="1">
      <c r="B375" s="85"/>
      <c r="C375" s="85"/>
      <c r="D375" s="86"/>
      <c r="E375" s="87"/>
      <c r="F375" s="79"/>
      <c r="M375" s="71"/>
      <c r="N375" s="81"/>
    </row>
    <row r="376" spans="2:14" ht="39" customHeight="1">
      <c r="B376" s="85"/>
      <c r="C376" s="85"/>
      <c r="D376" s="86"/>
      <c r="E376" s="87"/>
      <c r="F376" s="79"/>
      <c r="M376" s="71"/>
      <c r="N376" s="81"/>
    </row>
    <row r="377" spans="2:14" ht="39" customHeight="1">
      <c r="B377" s="85"/>
      <c r="C377" s="85"/>
      <c r="D377" s="86"/>
      <c r="E377" s="87"/>
      <c r="F377" s="79"/>
      <c r="M377" s="71"/>
      <c r="N377" s="81"/>
    </row>
    <row r="378" spans="2:14" ht="39" customHeight="1">
      <c r="B378" s="85"/>
      <c r="C378" s="85"/>
      <c r="D378" s="86"/>
      <c r="E378" s="87"/>
      <c r="F378" s="79"/>
      <c r="M378" s="71"/>
      <c r="N378" s="81"/>
    </row>
    <row r="379" spans="2:14" ht="39" customHeight="1">
      <c r="B379" s="85"/>
      <c r="C379" s="85"/>
      <c r="D379" s="86"/>
      <c r="E379" s="87"/>
      <c r="F379" s="79"/>
      <c r="M379" s="71"/>
      <c r="N379" s="81"/>
    </row>
    <row r="380" spans="2:14" ht="39" customHeight="1">
      <c r="B380" s="85"/>
      <c r="C380" s="85"/>
      <c r="D380" s="86"/>
      <c r="E380" s="87"/>
      <c r="F380" s="79"/>
      <c r="M380" s="71"/>
      <c r="N380" s="81"/>
    </row>
    <row r="381" spans="2:14" ht="39" customHeight="1">
      <c r="B381" s="85"/>
      <c r="C381" s="85"/>
      <c r="D381" s="86"/>
      <c r="E381" s="87"/>
      <c r="F381" s="79"/>
      <c r="N381" s="81"/>
    </row>
    <row r="382" spans="2:14" ht="39" customHeight="1">
      <c r="B382" s="85"/>
      <c r="C382" s="85"/>
      <c r="D382" s="86"/>
      <c r="E382" s="87"/>
      <c r="F382" s="79"/>
      <c r="N382" s="81"/>
    </row>
    <row r="383" spans="2:14" ht="39" customHeight="1">
      <c r="B383" s="85"/>
      <c r="C383" s="85"/>
      <c r="D383" s="86"/>
      <c r="E383" s="87"/>
      <c r="F383" s="79"/>
      <c r="N383" s="81"/>
    </row>
    <row r="384" spans="2:14" ht="39" customHeight="1">
      <c r="B384" s="85"/>
      <c r="C384" s="85"/>
      <c r="D384" s="86"/>
      <c r="E384" s="87"/>
      <c r="F384" s="79"/>
      <c r="M384" s="71"/>
      <c r="N384" s="81"/>
    </row>
    <row r="385" spans="2:14" ht="39" customHeight="1">
      <c r="B385" s="85"/>
      <c r="C385" s="85"/>
      <c r="D385" s="86"/>
      <c r="E385" s="87"/>
      <c r="F385" s="79"/>
      <c r="M385" s="71"/>
      <c r="N385" s="81"/>
    </row>
    <row r="386" spans="2:14" ht="39" customHeight="1">
      <c r="B386" s="85"/>
      <c r="C386" s="85"/>
      <c r="D386" s="86"/>
      <c r="E386" s="87"/>
      <c r="F386" s="79"/>
      <c r="M386" s="71"/>
      <c r="N386" s="81"/>
    </row>
    <row r="387" spans="2:14" ht="39" customHeight="1">
      <c r="B387" s="85"/>
      <c r="C387" s="85"/>
      <c r="D387" s="86"/>
      <c r="E387" s="87"/>
      <c r="F387" s="79"/>
      <c r="M387" s="71"/>
      <c r="N387" s="81"/>
    </row>
    <row r="388" spans="2:14" ht="39" customHeight="1">
      <c r="B388" s="85"/>
      <c r="C388" s="85"/>
      <c r="D388" s="86"/>
      <c r="E388" s="87"/>
      <c r="F388" s="79"/>
      <c r="M388" s="71"/>
      <c r="N388" s="81"/>
    </row>
    <row r="389" spans="2:14" ht="39" customHeight="1">
      <c r="B389" s="85"/>
      <c r="C389" s="85"/>
      <c r="D389" s="86"/>
      <c r="E389" s="87"/>
      <c r="F389" s="79"/>
      <c r="M389" s="71"/>
      <c r="N389" s="81"/>
    </row>
    <row r="390" spans="2:14" ht="39" customHeight="1">
      <c r="B390" s="85"/>
      <c r="C390" s="85"/>
      <c r="D390" s="86"/>
      <c r="E390" s="87"/>
      <c r="F390" s="79"/>
      <c r="M390" s="71"/>
      <c r="N390" s="81"/>
    </row>
    <row r="391" spans="2:14" ht="39" customHeight="1">
      <c r="B391" s="85"/>
      <c r="C391" s="85"/>
      <c r="D391" s="86"/>
      <c r="E391" s="87"/>
      <c r="F391" s="79"/>
      <c r="M391" s="71"/>
      <c r="N391" s="81"/>
    </row>
    <row r="392" spans="2:14" ht="39" customHeight="1">
      <c r="B392" s="85"/>
      <c r="C392" s="85"/>
      <c r="D392" s="86"/>
      <c r="E392" s="87"/>
      <c r="F392" s="79"/>
      <c r="M392" s="71"/>
      <c r="N392" s="81"/>
    </row>
    <row r="393" spans="2:14" ht="39" customHeight="1">
      <c r="B393" s="85"/>
      <c r="C393" s="85"/>
      <c r="D393" s="86"/>
      <c r="E393" s="87"/>
      <c r="F393" s="79"/>
      <c r="M393" s="71"/>
      <c r="N393" s="81"/>
    </row>
    <row r="394" spans="2:14" ht="39" customHeight="1">
      <c r="B394" s="85"/>
      <c r="C394" s="85"/>
      <c r="D394" s="86"/>
      <c r="E394" s="87"/>
      <c r="F394" s="79"/>
      <c r="M394" s="71"/>
      <c r="N394" s="81"/>
    </row>
    <row r="395" spans="2:14" ht="39" customHeight="1">
      <c r="B395" s="85"/>
      <c r="C395" s="85"/>
      <c r="D395" s="86"/>
      <c r="E395" s="87"/>
      <c r="F395" s="79"/>
      <c r="M395" s="71"/>
      <c r="N395" s="81"/>
    </row>
    <row r="396" spans="2:14" ht="39" customHeight="1">
      <c r="B396" s="85"/>
      <c r="C396" s="85"/>
      <c r="D396" s="86"/>
      <c r="E396" s="87"/>
      <c r="F396" s="79"/>
      <c r="M396" s="71"/>
      <c r="N396" s="81"/>
    </row>
    <row r="397" spans="2:14" ht="39" customHeight="1">
      <c r="B397" s="85"/>
      <c r="C397" s="85"/>
      <c r="D397" s="86"/>
      <c r="E397" s="87"/>
      <c r="F397" s="79"/>
      <c r="M397" s="71"/>
      <c r="N397" s="81"/>
    </row>
    <row r="398" spans="2:14" ht="39" customHeight="1">
      <c r="B398" s="85"/>
      <c r="C398" s="85"/>
      <c r="D398" s="86"/>
      <c r="E398" s="87"/>
      <c r="F398" s="79"/>
      <c r="M398" s="71"/>
      <c r="N398" s="81"/>
    </row>
    <row r="399" spans="2:14" ht="39" customHeight="1">
      <c r="B399" s="85"/>
      <c r="C399" s="85"/>
      <c r="D399" s="86"/>
      <c r="E399" s="87"/>
      <c r="F399" s="79"/>
      <c r="M399" s="71"/>
      <c r="N399" s="81"/>
    </row>
    <row r="400" spans="2:14" ht="39" customHeight="1">
      <c r="B400" s="85"/>
      <c r="C400" s="85"/>
      <c r="D400" s="86"/>
      <c r="E400" s="87"/>
      <c r="F400" s="79"/>
      <c r="M400" s="71"/>
      <c r="N400" s="81"/>
    </row>
    <row r="401" spans="2:14" ht="39" customHeight="1">
      <c r="B401" s="85"/>
      <c r="C401" s="85"/>
      <c r="D401" s="86"/>
      <c r="E401" s="87"/>
      <c r="F401" s="79"/>
      <c r="N401" s="81"/>
    </row>
    <row r="402" spans="2:14" ht="39" customHeight="1">
      <c r="B402" s="85"/>
      <c r="C402" s="85"/>
      <c r="D402" s="86"/>
      <c r="E402" s="87"/>
      <c r="F402" s="79"/>
      <c r="N402" s="81"/>
    </row>
    <row r="403" spans="2:14" ht="39" customHeight="1">
      <c r="B403" s="85"/>
      <c r="C403" s="85"/>
      <c r="D403" s="86"/>
      <c r="E403" s="87"/>
      <c r="F403" s="79"/>
      <c r="N403" s="81"/>
    </row>
    <row r="404" spans="2:14" ht="39" customHeight="1">
      <c r="B404" s="85"/>
      <c r="C404" s="85"/>
      <c r="D404" s="86"/>
      <c r="E404" s="87"/>
      <c r="F404" s="79"/>
      <c r="N404" s="81"/>
    </row>
    <row r="405" spans="2:14" ht="39" customHeight="1">
      <c r="B405" s="85"/>
      <c r="C405" s="85"/>
      <c r="D405" s="86"/>
      <c r="E405" s="87"/>
      <c r="F405" s="79"/>
      <c r="N405" s="81"/>
    </row>
    <row r="406" spans="2:14" ht="39" customHeight="1">
      <c r="B406" s="85"/>
      <c r="C406" s="85"/>
      <c r="D406" s="86"/>
      <c r="E406" s="87"/>
      <c r="F406" s="79"/>
      <c r="N406" s="81"/>
    </row>
    <row r="407" spans="2:14" ht="39" customHeight="1">
      <c r="B407" s="85"/>
      <c r="C407" s="85"/>
      <c r="D407" s="86"/>
      <c r="E407" s="87"/>
      <c r="F407" s="79"/>
      <c r="M407" s="71"/>
      <c r="N407" s="81"/>
    </row>
    <row r="408" spans="2:14" ht="39" customHeight="1">
      <c r="B408" s="85"/>
      <c r="C408" s="85"/>
      <c r="D408" s="86"/>
      <c r="E408" s="87"/>
      <c r="F408" s="79"/>
      <c r="M408" s="71"/>
      <c r="N408" s="81"/>
    </row>
    <row r="409" spans="2:14" ht="39" customHeight="1">
      <c r="B409" s="85"/>
      <c r="C409" s="85"/>
      <c r="D409" s="86"/>
      <c r="E409" s="87"/>
      <c r="F409" s="79"/>
      <c r="M409" s="71"/>
      <c r="N409" s="81"/>
    </row>
    <row r="410" spans="2:14" ht="39" customHeight="1">
      <c r="B410" s="85"/>
      <c r="C410" s="85"/>
      <c r="D410" s="86"/>
      <c r="E410" s="87"/>
      <c r="F410" s="79"/>
      <c r="M410" s="71"/>
      <c r="N410" s="81"/>
    </row>
    <row r="411" spans="2:14" ht="39" customHeight="1">
      <c r="B411" s="85"/>
      <c r="C411" s="85"/>
      <c r="D411" s="86"/>
      <c r="E411" s="87"/>
      <c r="F411" s="79"/>
      <c r="M411" s="71"/>
      <c r="N411" s="81"/>
    </row>
    <row r="412" spans="2:14" ht="39" customHeight="1">
      <c r="B412" s="85"/>
      <c r="C412" s="85"/>
      <c r="D412" s="86"/>
      <c r="E412" s="87"/>
      <c r="F412" s="79"/>
      <c r="M412" s="71"/>
    </row>
    <row r="413" spans="2:14" ht="39" customHeight="1">
      <c r="B413" s="85"/>
      <c r="C413" s="85"/>
      <c r="D413" s="86"/>
      <c r="E413" s="87"/>
      <c r="F413" s="79"/>
      <c r="M413" s="71"/>
    </row>
    <row r="414" spans="2:14" ht="39" customHeight="1">
      <c r="B414" s="85"/>
      <c r="C414" s="85"/>
      <c r="D414" s="86"/>
      <c r="E414" s="87"/>
      <c r="F414" s="79"/>
      <c r="M414" s="71"/>
    </row>
    <row r="415" spans="2:14" ht="39" customHeight="1">
      <c r="B415" s="85"/>
      <c r="C415" s="85"/>
      <c r="D415" s="86"/>
      <c r="E415" s="87"/>
      <c r="F415" s="79"/>
      <c r="M415" s="71"/>
    </row>
    <row r="416" spans="2:14" ht="39" customHeight="1">
      <c r="B416" s="85"/>
      <c r="C416" s="85"/>
      <c r="D416" s="86"/>
      <c r="E416" s="87"/>
      <c r="F416" s="79"/>
      <c r="M416" s="71"/>
    </row>
    <row r="417" spans="2:13" ht="39" customHeight="1">
      <c r="B417" s="85"/>
      <c r="C417" s="85"/>
      <c r="D417" s="86"/>
      <c r="E417" s="87"/>
      <c r="F417" s="79"/>
      <c r="M417" s="71"/>
    </row>
    <row r="418" spans="2:13" ht="39" customHeight="1">
      <c r="B418" s="85"/>
      <c r="C418" s="85"/>
      <c r="D418" s="86"/>
      <c r="E418" s="87"/>
      <c r="F418" s="79"/>
    </row>
    <row r="419" spans="2:13" ht="39" customHeight="1">
      <c r="B419" s="85"/>
      <c r="C419" s="85"/>
      <c r="D419" s="86"/>
      <c r="E419" s="87"/>
      <c r="F419" s="79"/>
    </row>
    <row r="420" spans="2:13" ht="39" customHeight="1">
      <c r="B420" s="85"/>
      <c r="C420" s="85"/>
      <c r="D420" s="86"/>
      <c r="E420" s="87"/>
      <c r="F420" s="79"/>
    </row>
    <row r="421" spans="2:13" ht="39" customHeight="1">
      <c r="B421" s="85"/>
      <c r="C421" s="85"/>
      <c r="D421" s="86"/>
      <c r="E421" s="87"/>
      <c r="F421" s="79"/>
    </row>
    <row r="422" spans="2:13" ht="39" customHeight="1">
      <c r="B422" s="85"/>
      <c r="C422" s="85"/>
      <c r="D422" s="86"/>
      <c r="E422" s="87"/>
      <c r="F422" s="79"/>
    </row>
    <row r="423" spans="2:13" ht="39" customHeight="1">
      <c r="B423" s="85"/>
      <c r="C423" s="85"/>
      <c r="D423" s="86"/>
      <c r="E423" s="87"/>
      <c r="F423" s="79"/>
    </row>
    <row r="424" spans="2:13" ht="39" customHeight="1">
      <c r="B424" s="85"/>
      <c r="C424" s="85"/>
      <c r="D424" s="86"/>
      <c r="E424" s="87"/>
      <c r="F424" s="79"/>
    </row>
    <row r="425" spans="2:13" ht="39" customHeight="1">
      <c r="B425" s="85"/>
      <c r="C425" s="85"/>
      <c r="D425" s="86"/>
      <c r="E425" s="87"/>
      <c r="F425" s="79"/>
    </row>
    <row r="426" spans="2:13" ht="39" customHeight="1">
      <c r="B426" s="85"/>
      <c r="C426" s="85"/>
      <c r="D426" s="86"/>
      <c r="E426" s="87"/>
      <c r="F426" s="79"/>
    </row>
    <row r="427" spans="2:13" ht="39" customHeight="1">
      <c r="B427" s="85"/>
      <c r="C427" s="85"/>
      <c r="D427" s="86"/>
      <c r="E427" s="87"/>
      <c r="F427" s="79"/>
    </row>
    <row r="428" spans="2:13" ht="39" customHeight="1">
      <c r="B428" s="85"/>
      <c r="C428" s="85"/>
      <c r="D428" s="86"/>
      <c r="E428" s="87"/>
      <c r="F428" s="79"/>
    </row>
    <row r="429" spans="2:13" ht="39" customHeight="1">
      <c r="B429" s="85"/>
      <c r="C429" s="85"/>
      <c r="D429" s="86"/>
      <c r="E429" s="87"/>
      <c r="F429" s="79"/>
    </row>
    <row r="430" spans="2:13" ht="39" customHeight="1">
      <c r="B430" s="85"/>
      <c r="C430" s="85"/>
      <c r="D430" s="86"/>
      <c r="E430" s="87"/>
      <c r="F430" s="79"/>
    </row>
    <row r="431" spans="2:13" ht="39" customHeight="1">
      <c r="B431" s="85"/>
      <c r="C431" s="85"/>
      <c r="D431" s="86"/>
      <c r="E431" s="87"/>
      <c r="F431" s="79"/>
    </row>
    <row r="432" spans="2:13" ht="39" customHeight="1">
      <c r="B432" s="85"/>
      <c r="C432" s="85"/>
      <c r="D432" s="86"/>
      <c r="E432" s="87"/>
      <c r="F432" s="79"/>
    </row>
    <row r="433" spans="2:6" ht="39" customHeight="1">
      <c r="B433" s="85"/>
      <c r="C433" s="85"/>
      <c r="D433" s="86"/>
      <c r="E433" s="87"/>
      <c r="F433" s="79"/>
    </row>
    <row r="434" spans="2:6" ht="39" customHeight="1">
      <c r="B434" s="85"/>
      <c r="C434" s="85"/>
      <c r="D434" s="86"/>
      <c r="E434" s="87"/>
      <c r="F434" s="79"/>
    </row>
    <row r="435" spans="2:6" ht="39" customHeight="1">
      <c r="B435" s="85"/>
      <c r="C435" s="85"/>
      <c r="D435" s="86"/>
      <c r="E435" s="87"/>
      <c r="F435" s="79"/>
    </row>
    <row r="436" spans="2:6" ht="39" customHeight="1">
      <c r="B436" s="85"/>
      <c r="C436" s="85"/>
      <c r="D436" s="86"/>
      <c r="E436" s="87"/>
      <c r="F436" s="79"/>
    </row>
    <row r="437" spans="2:6" ht="39" customHeight="1">
      <c r="B437" s="85"/>
      <c r="C437" s="85"/>
      <c r="D437" s="86"/>
      <c r="E437" s="87"/>
      <c r="F437" s="79"/>
    </row>
    <row r="438" spans="2:6" ht="39" customHeight="1">
      <c r="B438" s="85"/>
      <c r="C438" s="85"/>
      <c r="D438" s="86"/>
      <c r="E438" s="87"/>
      <c r="F438" s="79"/>
    </row>
    <row r="439" spans="2:6" ht="39" customHeight="1">
      <c r="B439" s="85"/>
      <c r="C439" s="85"/>
      <c r="D439" s="86"/>
      <c r="E439" s="87"/>
      <c r="F439" s="79"/>
    </row>
    <row r="440" spans="2:6" ht="39" customHeight="1">
      <c r="B440" s="85"/>
      <c r="C440" s="85"/>
      <c r="D440" s="86"/>
      <c r="E440" s="87"/>
      <c r="F440" s="79"/>
    </row>
    <row r="441" spans="2:6" ht="39" customHeight="1">
      <c r="B441" s="85"/>
      <c r="C441" s="85"/>
      <c r="D441" s="86"/>
      <c r="E441" s="87"/>
      <c r="F441" s="79"/>
    </row>
    <row r="442" spans="2:6" ht="39" customHeight="1">
      <c r="B442" s="85"/>
      <c r="C442" s="85"/>
      <c r="D442" s="86"/>
      <c r="E442" s="87"/>
      <c r="F442" s="79"/>
    </row>
    <row r="443" spans="2:6" ht="39" customHeight="1">
      <c r="B443" s="85"/>
      <c r="C443" s="85"/>
      <c r="D443" s="86"/>
      <c r="E443" s="87"/>
      <c r="F443" s="79"/>
    </row>
    <row r="444" spans="2:6" ht="39" customHeight="1">
      <c r="B444" s="85"/>
      <c r="C444" s="85"/>
      <c r="D444" s="86"/>
      <c r="E444" s="87"/>
      <c r="F444" s="79"/>
    </row>
    <row r="445" spans="2:6" ht="39" customHeight="1">
      <c r="B445" s="85"/>
      <c r="C445" s="85"/>
      <c r="D445" s="86"/>
      <c r="E445" s="87"/>
      <c r="F445" s="79"/>
    </row>
    <row r="446" spans="2:6" ht="39" customHeight="1">
      <c r="B446" s="85"/>
      <c r="C446" s="85"/>
      <c r="D446" s="86"/>
      <c r="E446" s="87"/>
      <c r="F446" s="79"/>
    </row>
    <row r="447" spans="2:6" ht="39" customHeight="1">
      <c r="B447" s="85"/>
      <c r="C447" s="85"/>
      <c r="D447" s="86"/>
      <c r="E447" s="87"/>
      <c r="F447" s="79"/>
    </row>
    <row r="448" spans="2:6" ht="39" customHeight="1">
      <c r="B448" s="85"/>
      <c r="C448" s="85"/>
      <c r="D448" s="86"/>
      <c r="E448" s="87"/>
      <c r="F448" s="79"/>
    </row>
    <row r="449" spans="2:6" ht="39" customHeight="1">
      <c r="B449" s="85"/>
      <c r="C449" s="85"/>
      <c r="D449" s="86"/>
      <c r="E449" s="87"/>
      <c r="F449" s="79"/>
    </row>
    <row r="450" spans="2:6" ht="39" customHeight="1">
      <c r="B450" s="85"/>
      <c r="C450" s="85"/>
      <c r="D450" s="86"/>
      <c r="E450" s="87"/>
      <c r="F450" s="79"/>
    </row>
    <row r="451" spans="2:6" ht="39" customHeight="1">
      <c r="B451" s="85"/>
      <c r="C451" s="85"/>
      <c r="D451" s="86"/>
      <c r="E451" s="87"/>
      <c r="F451" s="79"/>
    </row>
    <row r="452" spans="2:6" ht="39" customHeight="1">
      <c r="B452" s="85"/>
      <c r="C452" s="85"/>
      <c r="D452" s="86"/>
      <c r="E452" s="87"/>
      <c r="F452" s="79"/>
    </row>
    <row r="453" spans="2:6" ht="39" customHeight="1">
      <c r="B453" s="85"/>
      <c r="C453" s="85"/>
      <c r="D453" s="86"/>
      <c r="E453" s="87"/>
      <c r="F453" s="79"/>
    </row>
    <row r="454" spans="2:6" ht="39" customHeight="1">
      <c r="B454" s="85"/>
      <c r="C454" s="85"/>
      <c r="D454" s="86"/>
      <c r="E454" s="87"/>
      <c r="F454" s="79"/>
    </row>
    <row r="455" spans="2:6" ht="39" customHeight="1">
      <c r="B455" s="85"/>
      <c r="C455" s="85"/>
      <c r="D455" s="86"/>
      <c r="E455" s="87"/>
      <c r="F455" s="79"/>
    </row>
    <row r="456" spans="2:6" ht="39" customHeight="1">
      <c r="B456" s="85"/>
      <c r="C456" s="85"/>
      <c r="D456" s="86"/>
      <c r="E456" s="87"/>
      <c r="F456" s="79"/>
    </row>
    <row r="457" spans="2:6" ht="39" customHeight="1">
      <c r="B457" s="85"/>
      <c r="C457" s="85"/>
      <c r="D457" s="86"/>
      <c r="E457" s="87"/>
      <c r="F457" s="79"/>
    </row>
    <row r="458" spans="2:6" ht="39" customHeight="1">
      <c r="B458" s="85"/>
      <c r="C458" s="85"/>
      <c r="D458" s="86"/>
      <c r="E458" s="87"/>
      <c r="F458" s="79"/>
    </row>
    <row r="459" spans="2:6" ht="39" customHeight="1">
      <c r="B459" s="85"/>
      <c r="C459" s="85"/>
      <c r="D459" s="86"/>
      <c r="E459" s="87"/>
      <c r="F459" s="79"/>
    </row>
    <row r="460" spans="2:6" ht="39" customHeight="1">
      <c r="B460" s="85"/>
      <c r="C460" s="85"/>
      <c r="D460" s="86"/>
      <c r="E460" s="87"/>
      <c r="F460" s="79"/>
    </row>
    <row r="461" spans="2:6" ht="39" customHeight="1">
      <c r="B461" s="85"/>
      <c r="C461" s="85"/>
      <c r="D461" s="86"/>
      <c r="E461" s="87"/>
      <c r="F461" s="79"/>
    </row>
    <row r="462" spans="2:6" ht="39" customHeight="1">
      <c r="B462" s="85"/>
      <c r="C462" s="85"/>
      <c r="D462" s="86"/>
      <c r="E462" s="87"/>
      <c r="F462" s="79"/>
    </row>
    <row r="463" spans="2:6" ht="39" customHeight="1">
      <c r="B463" s="85"/>
      <c r="C463" s="85"/>
      <c r="D463" s="86"/>
      <c r="E463" s="87"/>
      <c r="F463" s="79"/>
    </row>
    <row r="464" spans="2:6" ht="39" customHeight="1">
      <c r="B464" s="85"/>
      <c r="C464" s="85"/>
      <c r="D464" s="86"/>
      <c r="E464" s="87"/>
      <c r="F464" s="79"/>
    </row>
    <row r="465" spans="2:6" ht="39" customHeight="1">
      <c r="B465" s="85"/>
      <c r="C465" s="85"/>
      <c r="D465" s="86"/>
      <c r="E465" s="87"/>
      <c r="F465" s="79"/>
    </row>
    <row r="466" spans="2:6" ht="39" customHeight="1">
      <c r="B466" s="85"/>
      <c r="C466" s="85"/>
      <c r="D466" s="86"/>
      <c r="E466" s="87"/>
      <c r="F466" s="79"/>
    </row>
    <row r="467" spans="2:6" ht="39" customHeight="1">
      <c r="B467" s="85"/>
      <c r="C467" s="85"/>
      <c r="D467" s="86"/>
      <c r="E467" s="87"/>
      <c r="F467" s="79"/>
    </row>
    <row r="468" spans="2:6" ht="39" customHeight="1">
      <c r="B468" s="85"/>
      <c r="C468" s="85"/>
      <c r="D468" s="86"/>
      <c r="E468" s="87"/>
      <c r="F468" s="79"/>
    </row>
    <row r="469" spans="2:6" ht="39" customHeight="1">
      <c r="B469" s="85"/>
      <c r="C469" s="85"/>
      <c r="D469" s="86"/>
      <c r="E469" s="87"/>
      <c r="F469" s="79"/>
    </row>
    <row r="470" spans="2:6" ht="39" customHeight="1">
      <c r="B470" s="85"/>
      <c r="C470" s="85"/>
      <c r="D470" s="86"/>
      <c r="E470" s="87"/>
      <c r="F470" s="79"/>
    </row>
    <row r="471" spans="2:6" ht="39" customHeight="1">
      <c r="B471" s="85"/>
      <c r="C471" s="85"/>
      <c r="D471" s="86"/>
      <c r="E471" s="87"/>
      <c r="F471" s="79"/>
    </row>
    <row r="472" spans="2:6" ht="39" customHeight="1">
      <c r="B472" s="85"/>
      <c r="C472" s="85"/>
      <c r="D472" s="86"/>
      <c r="E472" s="87"/>
      <c r="F472" s="79"/>
    </row>
    <row r="473" spans="2:6" ht="39" customHeight="1">
      <c r="B473" s="85"/>
      <c r="C473" s="85"/>
      <c r="D473" s="86"/>
      <c r="E473" s="87"/>
      <c r="F473" s="79"/>
    </row>
    <row r="474" spans="2:6" ht="39" customHeight="1">
      <c r="B474" s="85"/>
      <c r="C474" s="85"/>
      <c r="D474" s="86"/>
      <c r="E474" s="87"/>
      <c r="F474" s="79"/>
    </row>
    <row r="475" spans="2:6" ht="39" customHeight="1">
      <c r="B475" s="85"/>
      <c r="C475" s="85"/>
      <c r="D475" s="86"/>
      <c r="E475" s="87"/>
      <c r="F475" s="79"/>
    </row>
    <row r="476" spans="2:6" ht="39" customHeight="1">
      <c r="B476" s="85"/>
      <c r="C476" s="85"/>
      <c r="D476" s="86"/>
      <c r="E476" s="87"/>
      <c r="F476" s="79"/>
    </row>
    <row r="477" spans="2:6" ht="39" customHeight="1">
      <c r="B477" s="85"/>
      <c r="C477" s="85"/>
      <c r="D477" s="86"/>
      <c r="E477" s="87"/>
      <c r="F477" s="79"/>
    </row>
    <row r="478" spans="2:6" ht="39" customHeight="1">
      <c r="B478" s="85"/>
      <c r="C478" s="85"/>
      <c r="D478" s="86"/>
      <c r="E478" s="87"/>
      <c r="F478" s="79"/>
    </row>
    <row r="479" spans="2:6" ht="39" customHeight="1">
      <c r="B479" s="85"/>
      <c r="C479" s="85"/>
      <c r="D479" s="86"/>
      <c r="E479" s="87"/>
      <c r="F479" s="79"/>
    </row>
    <row r="480" spans="2:6" ht="39" customHeight="1">
      <c r="B480" s="85"/>
      <c r="C480" s="85"/>
      <c r="D480" s="86"/>
      <c r="E480" s="87"/>
      <c r="F480" s="79"/>
    </row>
    <row r="481" spans="2:6" ht="39" customHeight="1">
      <c r="B481" s="85"/>
      <c r="C481" s="85"/>
      <c r="D481" s="86"/>
      <c r="E481" s="87"/>
      <c r="F481" s="79"/>
    </row>
    <row r="482" spans="2:6" ht="39" customHeight="1">
      <c r="B482" s="85"/>
      <c r="C482" s="85"/>
      <c r="D482" s="86"/>
      <c r="E482" s="87"/>
      <c r="F482" s="79"/>
    </row>
    <row r="483" spans="2:6" ht="39" customHeight="1">
      <c r="B483" s="85"/>
      <c r="C483" s="85"/>
      <c r="D483" s="86"/>
      <c r="E483" s="87"/>
      <c r="F483" s="79"/>
    </row>
    <row r="484" spans="2:6" ht="39" customHeight="1">
      <c r="B484" s="85"/>
      <c r="C484" s="85"/>
      <c r="D484" s="86"/>
      <c r="E484" s="87"/>
      <c r="F484" s="79"/>
    </row>
    <row r="485" spans="2:6" ht="39" customHeight="1">
      <c r="B485" s="85"/>
      <c r="C485" s="85"/>
      <c r="D485" s="86"/>
      <c r="E485" s="87"/>
      <c r="F485" s="79"/>
    </row>
    <row r="486" spans="2:6" ht="39" customHeight="1">
      <c r="B486" s="85"/>
      <c r="C486" s="85"/>
      <c r="D486" s="86"/>
      <c r="E486" s="87"/>
      <c r="F486" s="79"/>
    </row>
    <row r="487" spans="2:6" ht="39" customHeight="1">
      <c r="B487" s="85"/>
      <c r="C487" s="85"/>
      <c r="D487" s="86"/>
      <c r="E487" s="87"/>
      <c r="F487" s="79"/>
    </row>
    <row r="488" spans="2:6" ht="39" customHeight="1">
      <c r="B488" s="85"/>
      <c r="C488" s="85"/>
      <c r="D488" s="86"/>
      <c r="E488" s="87"/>
      <c r="F488" s="79"/>
    </row>
    <row r="489" spans="2:6" ht="39" customHeight="1">
      <c r="B489" s="85"/>
      <c r="C489" s="85"/>
      <c r="D489" s="86"/>
      <c r="E489" s="87"/>
      <c r="F489" s="79"/>
    </row>
    <row r="490" spans="2:6" ht="39" customHeight="1">
      <c r="B490" s="85"/>
      <c r="C490" s="85"/>
      <c r="D490" s="86"/>
      <c r="E490" s="87"/>
      <c r="F490" s="79"/>
    </row>
    <row r="491" spans="2:6" ht="39" customHeight="1">
      <c r="B491" s="85"/>
      <c r="C491" s="85"/>
      <c r="D491" s="86"/>
      <c r="E491" s="87"/>
      <c r="F491" s="79"/>
    </row>
    <row r="492" spans="2:6" ht="39" customHeight="1">
      <c r="B492" s="85"/>
      <c r="C492" s="85"/>
      <c r="D492" s="86"/>
      <c r="E492" s="87"/>
      <c r="F492" s="79"/>
    </row>
    <row r="493" spans="2:6" ht="39" customHeight="1">
      <c r="B493" s="85"/>
      <c r="C493" s="85"/>
      <c r="D493" s="86"/>
      <c r="E493" s="87"/>
      <c r="F493" s="79"/>
    </row>
    <row r="494" spans="2:6" ht="39" customHeight="1">
      <c r="B494" s="85"/>
      <c r="C494" s="85"/>
      <c r="D494" s="86"/>
      <c r="E494" s="87"/>
      <c r="F494" s="79"/>
    </row>
    <row r="495" spans="2:6" ht="39" customHeight="1">
      <c r="B495" s="85"/>
      <c r="C495" s="85"/>
      <c r="D495" s="86"/>
      <c r="E495" s="87"/>
      <c r="F495" s="79"/>
    </row>
    <row r="496" spans="2:6" ht="39" customHeight="1">
      <c r="B496" s="85"/>
      <c r="C496" s="85"/>
      <c r="D496" s="86"/>
      <c r="E496" s="87"/>
      <c r="F496" s="79"/>
    </row>
    <row r="497" spans="2:6" ht="39" customHeight="1">
      <c r="B497" s="85"/>
      <c r="C497" s="85"/>
      <c r="D497" s="86"/>
      <c r="E497" s="87"/>
      <c r="F497" s="79"/>
    </row>
    <row r="498" spans="2:6" ht="39" customHeight="1">
      <c r="B498" s="85"/>
      <c r="C498" s="85"/>
      <c r="D498" s="86"/>
      <c r="E498" s="87"/>
      <c r="F498" s="79"/>
    </row>
    <row r="499" spans="2:6" ht="39" customHeight="1">
      <c r="B499" s="85"/>
      <c r="C499" s="85"/>
      <c r="D499" s="86"/>
      <c r="E499" s="87"/>
      <c r="F499" s="79"/>
    </row>
    <row r="500" spans="2:6" ht="39" customHeight="1">
      <c r="B500" s="85"/>
      <c r="C500" s="85"/>
      <c r="D500" s="86"/>
      <c r="E500" s="87"/>
      <c r="F500" s="79"/>
    </row>
    <row r="501" spans="2:6" ht="14">
      <c r="F501" s="79"/>
    </row>
    <row r="502" spans="2:6" ht="14">
      <c r="F502" s="79"/>
    </row>
  </sheetData>
  <sheetProtection password="E46E" sheet="1" objects="1" scenarios="1" selectLockedCells="1"/>
  <mergeCells count="1">
    <mergeCell ref="A3:E3"/>
  </mergeCells>
  <phoneticPr fontId="0" type="noConversion"/>
  <conditionalFormatting sqref="B12:B59">
    <cfRule type="expression" dxfId="5" priority="1" stopIfTrue="1">
      <formula>IF($C12&lt;&gt;"",IF(AND(LEN($B12)&gt;=1,LEN($B12)&lt;=16),FALSE,TRUE),FALSE)</formula>
    </cfRule>
  </conditionalFormatting>
  <conditionalFormatting sqref="C12:C59">
    <cfRule type="expression" dxfId="4" priority="2" stopIfTrue="1">
      <formula>IF($C12="",FALSE,IF(AND(LEN($C12)&gt;=6,LEN($C12)&lt;=35),FALSE,TRUE))</formula>
    </cfRule>
  </conditionalFormatting>
  <dataValidations count="2">
    <dataValidation type="custom" imeMode="disabled" allowBlank="1" showInputMessage="1" showErrorMessage="1" errorTitle="エラー" error="6～35mer_x000a_の範囲でご記入ください。" promptTitle="配列情報" prompt="6～35mer_x000a_の範囲でご記入ください。" sqref="C12:C59" xr:uid="{00000000-0002-0000-0100-000000000000}">
      <formula1>IF(AND(LEN($C12)&gt;=6,LEN($C12)&lt;=35),TRUE,FALSE)</formula1>
    </dataValidation>
    <dataValidation type="textLength" imeMode="disabled" operator="lessThanOrEqual" allowBlank="1" showInputMessage="1" showErrorMessage="1" errorTitle="エラー" error="半角16文字以内でご記入ください。" promptTitle="OligoName" prompt="A-Z. a-z, 0-9, -, _, #_x000a_半角16文字以内で_x000a_ご記入ください。" sqref="B12:B59" xr:uid="{00000000-0002-0000-0100-000001000000}">
      <formula1>16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Y112"/>
  <sheetViews>
    <sheetView showGridLines="0" showZeros="0" topLeftCell="B1" zoomScaleNormal="100" workbookViewId="0">
      <selection activeCell="C14" sqref="C14:F14"/>
    </sheetView>
  </sheetViews>
  <sheetFormatPr defaultColWidth="9.08984375" defaultRowHeight="12.5"/>
  <cols>
    <col min="1" max="1" width="21.453125" hidden="1" customWidth="1"/>
    <col min="2" max="2" width="12" style="18" customWidth="1"/>
    <col min="3" max="3" width="29.54296875" style="18" customWidth="1"/>
    <col min="4" max="4" width="12.08984375" style="18" customWidth="1"/>
    <col min="5" max="5" width="8.90625" style="18" customWidth="1"/>
    <col min="6" max="6" width="3.08984375" style="18" customWidth="1"/>
    <col min="7" max="8" width="5.6328125" customWidth="1"/>
    <col min="9" max="9" width="14.6328125" customWidth="1"/>
    <col min="10" max="10" width="30.6328125" customWidth="1"/>
    <col min="11" max="11" width="8.54296875" customWidth="1"/>
    <col min="12" max="12" width="5.453125" customWidth="1"/>
    <col min="13" max="13" width="3.6328125" bestFit="1" customWidth="1"/>
    <col min="16" max="16" width="9.36328125" bestFit="1" customWidth="1"/>
    <col min="28" max="28" width="0" style="89" hidden="1" customWidth="1"/>
  </cols>
  <sheetData>
    <row r="1" spans="1:51" ht="18" customHeight="1">
      <c r="A1" t="s">
        <v>431</v>
      </c>
      <c r="B1" s="200" t="str">
        <f>A2 &amp;" " &amp;A3</f>
        <v xml:space="preserve"> 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137"/>
    </row>
    <row r="2" spans="1:51" ht="20">
      <c r="A2" t="str">
        <f>IF(お客様情報!B8="","",お客様情報!B8)</f>
        <v/>
      </c>
      <c r="B2" s="210" t="s">
        <v>287</v>
      </c>
      <c r="C2" s="210"/>
      <c r="D2" s="210"/>
      <c r="E2" s="210"/>
      <c r="F2" s="210"/>
      <c r="G2" s="19"/>
      <c r="H2" s="19"/>
      <c r="K2" s="20"/>
      <c r="L2" s="20"/>
      <c r="M2" s="20"/>
      <c r="AV2" s="21"/>
      <c r="AW2" s="21"/>
      <c r="AX2" s="21"/>
      <c r="AY2" s="21"/>
    </row>
    <row r="3" spans="1:51" ht="20">
      <c r="A3" t="str">
        <f>IF(お客様情報!B7="","",お客様情報!B7 &amp;" 様")</f>
        <v/>
      </c>
      <c r="B3" s="211" t="s">
        <v>79</v>
      </c>
      <c r="C3" s="211"/>
      <c r="D3" s="211"/>
      <c r="E3" s="211"/>
      <c r="F3" s="211"/>
      <c r="G3" s="19"/>
      <c r="H3" s="19"/>
      <c r="K3" s="20"/>
      <c r="L3" s="20"/>
      <c r="M3" s="20"/>
      <c r="AV3" s="21"/>
      <c r="AW3" s="21"/>
      <c r="AX3" s="21"/>
      <c r="AY3" s="21"/>
    </row>
    <row r="4" spans="1:51" ht="13.5" thickBot="1">
      <c r="B4" s="22" t="s">
        <v>69</v>
      </c>
      <c r="C4" s="16"/>
      <c r="D4" s="16"/>
      <c r="E4" s="16"/>
      <c r="F4" s="23"/>
      <c r="H4" s="16"/>
      <c r="K4" s="23"/>
      <c r="L4" s="23"/>
      <c r="AV4" s="21"/>
      <c r="AW4" s="21"/>
      <c r="AX4" s="21"/>
      <c r="AY4" s="21"/>
    </row>
    <row r="5" spans="1:51" s="24" customFormat="1" ht="13.5" customHeight="1">
      <c r="A5"/>
      <c r="B5" s="109" t="s">
        <v>298</v>
      </c>
      <c r="C5" s="35"/>
      <c r="D5" s="35"/>
      <c r="E5" s="35"/>
      <c r="F5" s="35"/>
      <c r="G5" s="107" t="s">
        <v>290</v>
      </c>
      <c r="H5" s="69"/>
      <c r="I5" s="69"/>
      <c r="J5" s="69"/>
      <c r="K5" s="69"/>
      <c r="L5" s="69"/>
      <c r="M5" s="136"/>
      <c r="AB5" s="90"/>
      <c r="AV5" s="26"/>
      <c r="AW5" s="26"/>
      <c r="AX5" s="26"/>
      <c r="AY5" s="26"/>
    </row>
    <row r="6" spans="1:51" s="24" customFormat="1" ht="13.5" customHeight="1">
      <c r="A6"/>
      <c r="B6" s="106" t="s">
        <v>297</v>
      </c>
      <c r="C6" s="36"/>
      <c r="D6" s="36"/>
      <c r="E6" s="27"/>
      <c r="F6" s="36"/>
      <c r="G6" s="105" t="s">
        <v>289</v>
      </c>
      <c r="M6" s="136"/>
      <c r="AB6" s="90"/>
      <c r="AV6" s="26"/>
      <c r="AW6" s="26"/>
      <c r="AX6" s="26"/>
      <c r="AY6" s="26"/>
    </row>
    <row r="7" spans="1:51" s="24" customFormat="1" ht="13.5" customHeight="1">
      <c r="A7"/>
      <c r="B7" s="106" t="s">
        <v>296</v>
      </c>
      <c r="C7" s="36"/>
      <c r="D7" s="36"/>
      <c r="E7" s="27"/>
      <c r="F7" s="27"/>
      <c r="G7" s="105" t="s">
        <v>291</v>
      </c>
      <c r="M7" s="136"/>
      <c r="AB7" s="90"/>
      <c r="AV7" s="26"/>
      <c r="AW7" s="26"/>
      <c r="AX7" s="26"/>
      <c r="AY7" s="26"/>
    </row>
    <row r="8" spans="1:51" s="24" customFormat="1" ht="13.5" customHeight="1">
      <c r="A8"/>
      <c r="B8" s="106" t="s">
        <v>295</v>
      </c>
      <c r="C8" s="27"/>
      <c r="D8" s="27"/>
      <c r="E8" s="27"/>
      <c r="F8" s="27"/>
      <c r="G8" s="36" t="s">
        <v>457</v>
      </c>
      <c r="M8" s="136"/>
      <c r="AB8" s="90"/>
      <c r="AV8" s="26"/>
      <c r="AW8" s="26"/>
      <c r="AX8" s="26"/>
      <c r="AY8" s="26"/>
    </row>
    <row r="9" spans="1:51" s="24" customFormat="1" ht="13.5" customHeight="1">
      <c r="A9"/>
      <c r="B9" s="106" t="s">
        <v>458</v>
      </c>
      <c r="C9" s="27"/>
      <c r="D9" s="27"/>
      <c r="E9" s="27"/>
      <c r="F9" s="27"/>
      <c r="G9" s="36" t="s">
        <v>292</v>
      </c>
      <c r="M9" s="136"/>
      <c r="AB9" s="90"/>
      <c r="AV9" s="26"/>
      <c r="AW9" s="26"/>
      <c r="AX9" s="26"/>
      <c r="AY9" s="26"/>
    </row>
    <row r="10" spans="1:51" s="24" customFormat="1" ht="13.5" customHeight="1">
      <c r="A10"/>
      <c r="B10" s="106" t="s">
        <v>294</v>
      </c>
      <c r="C10" s="27"/>
      <c r="D10" s="27"/>
      <c r="E10" s="27"/>
      <c r="F10" s="27"/>
      <c r="G10" s="36" t="s">
        <v>70</v>
      </c>
      <c r="M10" s="136"/>
      <c r="P10" s="27"/>
      <c r="AB10" s="90"/>
      <c r="AV10" s="26"/>
      <c r="AW10" s="26"/>
      <c r="AX10" s="26"/>
      <c r="AY10" s="26"/>
    </row>
    <row r="11" spans="1:51" s="24" customFormat="1" ht="13.5" customHeight="1" thickBot="1">
      <c r="A11"/>
      <c r="B11" s="108" t="s">
        <v>293</v>
      </c>
      <c r="C11" s="70"/>
      <c r="D11" s="70"/>
      <c r="E11" s="70"/>
      <c r="F11" s="206" t="s">
        <v>461</v>
      </c>
      <c r="G11" s="207"/>
      <c r="H11" s="207"/>
      <c r="I11" s="207"/>
      <c r="J11" s="207"/>
      <c r="K11" s="207"/>
      <c r="L11" s="207"/>
      <c r="M11" s="138"/>
      <c r="P11" s="105"/>
      <c r="AB11" s="90"/>
      <c r="AV11" s="26"/>
      <c r="AW11" s="26"/>
      <c r="AX11" s="26"/>
      <c r="AY11" s="26"/>
    </row>
    <row r="12" spans="1:51" s="24" customFormat="1" ht="13.5" customHeight="1">
      <c r="A12"/>
      <c r="B12" s="27"/>
      <c r="C12" s="27"/>
      <c r="D12" s="27"/>
      <c r="E12" s="27"/>
      <c r="F12" s="27"/>
      <c r="H12" s="25"/>
      <c r="AB12" s="90"/>
      <c r="AV12" s="26"/>
      <c r="AW12" s="26"/>
      <c r="AX12" s="26"/>
      <c r="AY12" s="26"/>
    </row>
    <row r="13" spans="1:51" s="24" customFormat="1" ht="13.5" customHeight="1">
      <c r="A13"/>
      <c r="B13" s="37" t="s">
        <v>71</v>
      </c>
      <c r="C13" s="214" t="s">
        <v>80</v>
      </c>
      <c r="D13" s="214"/>
      <c r="E13" s="214"/>
      <c r="F13" s="214"/>
      <c r="G13" s="201" t="s">
        <v>81</v>
      </c>
      <c r="H13" s="202"/>
      <c r="I13" s="205" t="s">
        <v>428</v>
      </c>
      <c r="J13" s="205"/>
      <c r="K13" s="205"/>
      <c r="L13" s="205"/>
      <c r="M13" s="125"/>
      <c r="AB13" s="90"/>
      <c r="AV13" s="26"/>
      <c r="AW13" s="26"/>
      <c r="AX13" s="26"/>
      <c r="AY13" s="26"/>
    </row>
    <row r="14" spans="1:51" ht="14.25" customHeight="1">
      <c r="B14" s="38" t="s">
        <v>77</v>
      </c>
      <c r="C14" s="215" t="s">
        <v>78</v>
      </c>
      <c r="D14" s="215"/>
      <c r="E14" s="215"/>
      <c r="F14" s="215"/>
      <c r="G14" s="203"/>
      <c r="H14" s="204"/>
      <c r="I14" s="205"/>
      <c r="J14" s="205"/>
      <c r="K14" s="205"/>
      <c r="L14" s="205"/>
      <c r="M14" s="125"/>
      <c r="N14" s="125"/>
    </row>
    <row r="15" spans="1:51" ht="13.5" customHeight="1" thickBot="1">
      <c r="B15" s="4"/>
      <c r="C15" s="126"/>
      <c r="D15" s="126"/>
      <c r="E15" s="126"/>
      <c r="F15" s="126"/>
      <c r="N15" s="125"/>
    </row>
    <row r="16" spans="1:51" ht="27" customHeight="1" thickBot="1">
      <c r="B16" s="92" t="s">
        <v>72</v>
      </c>
      <c r="C16" s="95" t="s">
        <v>460</v>
      </c>
      <c r="D16" s="94" t="s">
        <v>73</v>
      </c>
      <c r="E16" s="208" t="s">
        <v>74</v>
      </c>
      <c r="F16" s="208"/>
      <c r="G16" s="209" t="s">
        <v>82</v>
      </c>
      <c r="H16" s="209"/>
      <c r="I16" s="93" t="s">
        <v>288</v>
      </c>
      <c r="J16" s="100" t="s">
        <v>459</v>
      </c>
      <c r="K16" s="212" t="s">
        <v>83</v>
      </c>
      <c r="L16" s="213"/>
      <c r="AA16" s="89"/>
      <c r="AB16"/>
    </row>
    <row r="17" spans="1:28" ht="12.75" customHeight="1">
      <c r="B17" s="28">
        <v>1</v>
      </c>
      <c r="C17" s="110"/>
      <c r="D17" s="55"/>
      <c r="E17" s="39"/>
      <c r="F17" s="40" t="s">
        <v>75</v>
      </c>
      <c r="G17" s="41"/>
      <c r="H17" s="40" t="s">
        <v>84</v>
      </c>
      <c r="I17" s="101" t="s">
        <v>427</v>
      </c>
      <c r="J17" s="115"/>
      <c r="K17" s="96" t="str">
        <f t="shared" ref="K17:K48" si="0">IF(OR(J17="T7",J17="T7 terminator",J17="SP6",J17="T3",J17="M13-20",J17="M13-47",J17="M13-RV",J17="BGH-RV",J17="KS",J17="SK",J17="pTARGETseq",K287="GL-2",J17="RV-3",J17="RV-4",J17="pGEX-5",J17="pGEX-3",J17="pQE-TypeⅢ/Ⅳ",J17="pQE-RV"),"-","20")</f>
        <v>20</v>
      </c>
      <c r="L17" s="42" t="s">
        <v>85</v>
      </c>
      <c r="AA17" s="89"/>
      <c r="AB17"/>
    </row>
    <row r="18" spans="1:28">
      <c r="A18" t="s">
        <v>438</v>
      </c>
      <c r="B18" s="28">
        <v>2</v>
      </c>
      <c r="C18" s="111"/>
      <c r="D18" s="56"/>
      <c r="E18" s="33"/>
      <c r="F18" s="43" t="s">
        <v>76</v>
      </c>
      <c r="G18" s="44"/>
      <c r="H18" s="45" t="s">
        <v>86</v>
      </c>
      <c r="I18" s="101" t="s">
        <v>87</v>
      </c>
      <c r="J18" s="115"/>
      <c r="K18" s="97" t="str">
        <f t="shared" si="0"/>
        <v>20</v>
      </c>
      <c r="L18" s="46" t="s">
        <v>85</v>
      </c>
      <c r="O18" s="88"/>
      <c r="AA18" s="89"/>
      <c r="AB18"/>
    </row>
    <row r="19" spans="1:28">
      <c r="A19" t="s">
        <v>439</v>
      </c>
      <c r="B19" s="28">
        <v>3</v>
      </c>
      <c r="C19" s="111"/>
      <c r="D19" s="56"/>
      <c r="E19" s="33"/>
      <c r="F19" s="43" t="s">
        <v>76</v>
      </c>
      <c r="G19" s="44"/>
      <c r="H19" s="45" t="s">
        <v>86</v>
      </c>
      <c r="I19" s="101" t="s">
        <v>87</v>
      </c>
      <c r="J19" s="115"/>
      <c r="K19" s="97" t="str">
        <f t="shared" si="0"/>
        <v>20</v>
      </c>
      <c r="L19" s="46" t="s">
        <v>85</v>
      </c>
      <c r="AA19" s="91">
        <f>合成依頼!B12</f>
        <v>0</v>
      </c>
      <c r="AB19"/>
    </row>
    <row r="20" spans="1:28">
      <c r="A20" t="s">
        <v>440</v>
      </c>
      <c r="B20" s="28">
        <v>4</v>
      </c>
      <c r="C20" s="111"/>
      <c r="D20" s="56"/>
      <c r="E20" s="33"/>
      <c r="F20" s="43" t="s">
        <v>76</v>
      </c>
      <c r="G20" s="44"/>
      <c r="H20" s="45" t="s">
        <v>86</v>
      </c>
      <c r="I20" s="101" t="s">
        <v>87</v>
      </c>
      <c r="J20" s="115"/>
      <c r="K20" s="97" t="str">
        <f t="shared" si="0"/>
        <v>20</v>
      </c>
      <c r="L20" s="46" t="s">
        <v>85</v>
      </c>
      <c r="AA20" s="91">
        <f>合成依頼!B13</f>
        <v>0</v>
      </c>
      <c r="AB20"/>
    </row>
    <row r="21" spans="1:28">
      <c r="A21" t="s">
        <v>441</v>
      </c>
      <c r="B21" s="28">
        <v>5</v>
      </c>
      <c r="C21" s="111"/>
      <c r="D21" s="56"/>
      <c r="E21" s="33"/>
      <c r="F21" s="43" t="s">
        <v>76</v>
      </c>
      <c r="G21" s="44"/>
      <c r="H21" s="45" t="s">
        <v>86</v>
      </c>
      <c r="I21" s="101" t="s">
        <v>87</v>
      </c>
      <c r="J21" s="115"/>
      <c r="K21" s="97" t="str">
        <f t="shared" si="0"/>
        <v>20</v>
      </c>
      <c r="L21" s="46" t="s">
        <v>85</v>
      </c>
      <c r="AA21" s="91">
        <f>合成依頼!B14</f>
        <v>0</v>
      </c>
      <c r="AB21"/>
    </row>
    <row r="22" spans="1:28">
      <c r="A22" t="s">
        <v>442</v>
      </c>
      <c r="B22" s="28">
        <v>6</v>
      </c>
      <c r="C22" s="111"/>
      <c r="D22" s="56"/>
      <c r="E22" s="33"/>
      <c r="F22" s="43" t="s">
        <v>76</v>
      </c>
      <c r="G22" s="44"/>
      <c r="H22" s="45" t="s">
        <v>86</v>
      </c>
      <c r="I22" s="101" t="s">
        <v>87</v>
      </c>
      <c r="J22" s="115"/>
      <c r="K22" s="97" t="str">
        <f t="shared" si="0"/>
        <v>20</v>
      </c>
      <c r="L22" s="46" t="s">
        <v>85</v>
      </c>
      <c r="AA22" s="91">
        <f>合成依頼!B15</f>
        <v>0</v>
      </c>
      <c r="AB22"/>
    </row>
    <row r="23" spans="1:28">
      <c r="A23" t="s">
        <v>443</v>
      </c>
      <c r="B23" s="28">
        <v>7</v>
      </c>
      <c r="C23" s="111"/>
      <c r="D23" s="56"/>
      <c r="E23" s="33"/>
      <c r="F23" s="43" t="s">
        <v>76</v>
      </c>
      <c r="G23" s="44"/>
      <c r="H23" s="45" t="s">
        <v>86</v>
      </c>
      <c r="I23" s="101" t="s">
        <v>87</v>
      </c>
      <c r="J23" s="115"/>
      <c r="K23" s="97" t="str">
        <f t="shared" si="0"/>
        <v>20</v>
      </c>
      <c r="L23" s="46" t="s">
        <v>85</v>
      </c>
      <c r="AA23" s="91">
        <f>合成依頼!B16</f>
        <v>0</v>
      </c>
      <c r="AB23"/>
    </row>
    <row r="24" spans="1:28" ht="13" thickBot="1">
      <c r="A24" t="s">
        <v>444</v>
      </c>
      <c r="B24" s="29">
        <v>8</v>
      </c>
      <c r="C24" s="112"/>
      <c r="D24" s="57"/>
      <c r="E24" s="34"/>
      <c r="F24" s="47" t="s">
        <v>76</v>
      </c>
      <c r="G24" s="48"/>
      <c r="H24" s="49" t="s">
        <v>86</v>
      </c>
      <c r="I24" s="102" t="s">
        <v>87</v>
      </c>
      <c r="J24" s="135"/>
      <c r="K24" s="98" t="str">
        <f t="shared" si="0"/>
        <v>20</v>
      </c>
      <c r="L24" s="50" t="s">
        <v>85</v>
      </c>
      <c r="AA24" s="91">
        <f>合成依頼!B17</f>
        <v>0</v>
      </c>
      <c r="AB24"/>
    </row>
    <row r="25" spans="1:28">
      <c r="A25" t="s">
        <v>445</v>
      </c>
      <c r="B25" s="30">
        <v>9</v>
      </c>
      <c r="C25" s="110"/>
      <c r="D25" s="58"/>
      <c r="E25" s="32"/>
      <c r="F25" s="51" t="s">
        <v>76</v>
      </c>
      <c r="G25" s="52"/>
      <c r="H25" s="53" t="s">
        <v>86</v>
      </c>
      <c r="I25" s="103" t="s">
        <v>87</v>
      </c>
      <c r="J25" s="115"/>
      <c r="K25" s="99" t="str">
        <f t="shared" si="0"/>
        <v>20</v>
      </c>
      <c r="L25" s="54" t="s">
        <v>85</v>
      </c>
      <c r="AA25" s="91">
        <f>合成依頼!B18</f>
        <v>0</v>
      </c>
      <c r="AB25"/>
    </row>
    <row r="26" spans="1:28">
      <c r="A26" t="s">
        <v>446</v>
      </c>
      <c r="B26" s="28">
        <v>10</v>
      </c>
      <c r="C26" s="111"/>
      <c r="D26" s="56"/>
      <c r="E26" s="33"/>
      <c r="F26" s="43" t="s">
        <v>76</v>
      </c>
      <c r="G26" s="44"/>
      <c r="H26" s="45" t="s">
        <v>86</v>
      </c>
      <c r="I26" s="101" t="s">
        <v>87</v>
      </c>
      <c r="J26" s="115"/>
      <c r="K26" s="97" t="str">
        <f t="shared" si="0"/>
        <v>20</v>
      </c>
      <c r="L26" s="46" t="s">
        <v>85</v>
      </c>
      <c r="AA26" s="91">
        <f>合成依頼!B19</f>
        <v>0</v>
      </c>
      <c r="AB26"/>
    </row>
    <row r="27" spans="1:28">
      <c r="A27" t="s">
        <v>463</v>
      </c>
      <c r="B27" s="28">
        <v>11</v>
      </c>
      <c r="C27" s="111"/>
      <c r="D27" s="56"/>
      <c r="E27" s="33"/>
      <c r="F27" s="43" t="s">
        <v>76</v>
      </c>
      <c r="G27" s="44"/>
      <c r="H27" s="45" t="s">
        <v>86</v>
      </c>
      <c r="I27" s="101" t="s">
        <v>87</v>
      </c>
      <c r="J27" s="115"/>
      <c r="K27" s="97" t="str">
        <f t="shared" si="0"/>
        <v>20</v>
      </c>
      <c r="L27" s="46" t="s">
        <v>85</v>
      </c>
      <c r="AA27" s="91">
        <f>合成依頼!B20</f>
        <v>0</v>
      </c>
      <c r="AB27"/>
    </row>
    <row r="28" spans="1:28">
      <c r="A28" t="s">
        <v>447</v>
      </c>
      <c r="B28" s="28">
        <v>12</v>
      </c>
      <c r="C28" s="111"/>
      <c r="D28" s="56"/>
      <c r="E28" s="33"/>
      <c r="F28" s="43" t="s">
        <v>76</v>
      </c>
      <c r="G28" s="44"/>
      <c r="H28" s="45" t="s">
        <v>86</v>
      </c>
      <c r="I28" s="101" t="s">
        <v>87</v>
      </c>
      <c r="J28" s="115"/>
      <c r="K28" s="97" t="str">
        <f t="shared" si="0"/>
        <v>20</v>
      </c>
      <c r="L28" s="46" t="s">
        <v>85</v>
      </c>
      <c r="AA28" s="91">
        <f>合成依頼!B21</f>
        <v>0</v>
      </c>
      <c r="AB28"/>
    </row>
    <row r="29" spans="1:28">
      <c r="A29" t="s">
        <v>448</v>
      </c>
      <c r="B29" s="28">
        <v>13</v>
      </c>
      <c r="C29" s="111"/>
      <c r="D29" s="56"/>
      <c r="E29" s="33"/>
      <c r="F29" s="43" t="s">
        <v>76</v>
      </c>
      <c r="G29" s="44"/>
      <c r="H29" s="45" t="s">
        <v>86</v>
      </c>
      <c r="I29" s="101" t="s">
        <v>87</v>
      </c>
      <c r="J29" s="115"/>
      <c r="K29" s="97" t="str">
        <f t="shared" si="0"/>
        <v>20</v>
      </c>
      <c r="L29" s="46" t="s">
        <v>85</v>
      </c>
      <c r="AA29" s="91">
        <f>合成依頼!B22</f>
        <v>0</v>
      </c>
      <c r="AB29"/>
    </row>
    <row r="30" spans="1:28">
      <c r="A30" t="s">
        <v>449</v>
      </c>
      <c r="B30" s="28">
        <v>14</v>
      </c>
      <c r="C30" s="111"/>
      <c r="D30" s="56"/>
      <c r="E30" s="33"/>
      <c r="F30" s="43" t="s">
        <v>76</v>
      </c>
      <c r="G30" s="44"/>
      <c r="H30" s="45" t="s">
        <v>86</v>
      </c>
      <c r="I30" s="101" t="s">
        <v>87</v>
      </c>
      <c r="J30" s="115"/>
      <c r="K30" s="97" t="str">
        <f t="shared" si="0"/>
        <v>20</v>
      </c>
      <c r="L30" s="46" t="s">
        <v>85</v>
      </c>
      <c r="AA30" s="91">
        <f>合成依頼!B23</f>
        <v>0</v>
      </c>
      <c r="AB30"/>
    </row>
    <row r="31" spans="1:28">
      <c r="A31" t="s">
        <v>450</v>
      </c>
      <c r="B31" s="28">
        <v>15</v>
      </c>
      <c r="C31" s="111"/>
      <c r="D31" s="56"/>
      <c r="E31" s="33"/>
      <c r="F31" s="43" t="s">
        <v>76</v>
      </c>
      <c r="G31" s="44"/>
      <c r="H31" s="45" t="s">
        <v>86</v>
      </c>
      <c r="I31" s="101" t="s">
        <v>87</v>
      </c>
      <c r="J31" s="115"/>
      <c r="K31" s="97" t="str">
        <f t="shared" si="0"/>
        <v>20</v>
      </c>
      <c r="L31" s="46" t="s">
        <v>85</v>
      </c>
      <c r="AA31" s="91">
        <f>合成依頼!B24</f>
        <v>0</v>
      </c>
      <c r="AB31"/>
    </row>
    <row r="32" spans="1:28" ht="13" thickBot="1">
      <c r="A32" t="s">
        <v>451</v>
      </c>
      <c r="B32" s="31">
        <v>16</v>
      </c>
      <c r="C32" s="113"/>
      <c r="D32" s="57"/>
      <c r="E32" s="34"/>
      <c r="F32" s="47" t="s">
        <v>76</v>
      </c>
      <c r="G32" s="48"/>
      <c r="H32" s="49" t="s">
        <v>86</v>
      </c>
      <c r="I32" s="104" t="s">
        <v>87</v>
      </c>
      <c r="J32" s="135"/>
      <c r="K32" s="98" t="str">
        <f t="shared" si="0"/>
        <v>20</v>
      </c>
      <c r="L32" s="50" t="s">
        <v>85</v>
      </c>
      <c r="AA32" s="91">
        <f>合成依頼!B25</f>
        <v>0</v>
      </c>
      <c r="AB32"/>
    </row>
    <row r="33" spans="1:28">
      <c r="A33" t="s">
        <v>452</v>
      </c>
      <c r="B33" s="30">
        <v>17</v>
      </c>
      <c r="C33" s="114"/>
      <c r="D33" s="58"/>
      <c r="E33" s="32"/>
      <c r="F33" s="51" t="s">
        <v>75</v>
      </c>
      <c r="G33" s="52"/>
      <c r="H33" s="53" t="s">
        <v>86</v>
      </c>
      <c r="I33" s="101" t="s">
        <v>87</v>
      </c>
      <c r="J33" s="115"/>
      <c r="K33" s="99" t="str">
        <f t="shared" si="0"/>
        <v>20</v>
      </c>
      <c r="L33" s="54" t="s">
        <v>85</v>
      </c>
      <c r="AA33" s="91">
        <f>合成依頼!B26</f>
        <v>0</v>
      </c>
      <c r="AB33"/>
    </row>
    <row r="34" spans="1:28">
      <c r="A34" t="s">
        <v>453</v>
      </c>
      <c r="B34" s="28">
        <v>18</v>
      </c>
      <c r="C34" s="111"/>
      <c r="D34" s="56"/>
      <c r="E34" s="33"/>
      <c r="F34" s="43" t="s">
        <v>76</v>
      </c>
      <c r="G34" s="44"/>
      <c r="H34" s="45" t="s">
        <v>86</v>
      </c>
      <c r="I34" s="101" t="s">
        <v>87</v>
      </c>
      <c r="J34" s="115"/>
      <c r="K34" s="97" t="str">
        <f t="shared" si="0"/>
        <v>20</v>
      </c>
      <c r="L34" s="46" t="s">
        <v>85</v>
      </c>
      <c r="AA34" s="91">
        <f>合成依頼!B27</f>
        <v>0</v>
      </c>
      <c r="AB34"/>
    </row>
    <row r="35" spans="1:28">
      <c r="A35" t="s">
        <v>456</v>
      </c>
      <c r="B35" s="28">
        <v>19</v>
      </c>
      <c r="C35" s="111"/>
      <c r="D35" s="56"/>
      <c r="E35" s="33"/>
      <c r="F35" s="43" t="s">
        <v>76</v>
      </c>
      <c r="G35" s="44"/>
      <c r="H35" s="45" t="s">
        <v>86</v>
      </c>
      <c r="I35" s="101" t="s">
        <v>87</v>
      </c>
      <c r="J35" s="115"/>
      <c r="K35" s="97" t="str">
        <f t="shared" si="0"/>
        <v>20</v>
      </c>
      <c r="L35" s="46" t="s">
        <v>85</v>
      </c>
      <c r="AA35" s="91">
        <f>合成依頼!B28</f>
        <v>0</v>
      </c>
      <c r="AB35"/>
    </row>
    <row r="36" spans="1:28">
      <c r="B36" s="28">
        <v>20</v>
      </c>
      <c r="C36" s="111"/>
      <c r="D36" s="56"/>
      <c r="E36" s="33"/>
      <c r="F36" s="43" t="s">
        <v>76</v>
      </c>
      <c r="G36" s="44"/>
      <c r="H36" s="45" t="s">
        <v>86</v>
      </c>
      <c r="I36" s="101" t="s">
        <v>87</v>
      </c>
      <c r="J36" s="115"/>
      <c r="K36" s="97" t="str">
        <f t="shared" si="0"/>
        <v>20</v>
      </c>
      <c r="L36" s="46" t="s">
        <v>85</v>
      </c>
      <c r="AA36" s="91">
        <f>合成依頼!B29</f>
        <v>0</v>
      </c>
      <c r="AB36"/>
    </row>
    <row r="37" spans="1:28">
      <c r="B37" s="28">
        <v>21</v>
      </c>
      <c r="C37" s="111"/>
      <c r="D37" s="56"/>
      <c r="E37" s="33"/>
      <c r="F37" s="43" t="s">
        <v>76</v>
      </c>
      <c r="G37" s="44"/>
      <c r="H37" s="45" t="s">
        <v>86</v>
      </c>
      <c r="I37" s="101" t="s">
        <v>87</v>
      </c>
      <c r="J37" s="115"/>
      <c r="K37" s="97" t="str">
        <f t="shared" si="0"/>
        <v>20</v>
      </c>
      <c r="L37" s="46" t="s">
        <v>85</v>
      </c>
      <c r="AA37" s="91">
        <f>合成依頼!B30</f>
        <v>0</v>
      </c>
      <c r="AB37"/>
    </row>
    <row r="38" spans="1:28">
      <c r="B38" s="28">
        <v>22</v>
      </c>
      <c r="C38" s="111"/>
      <c r="D38" s="56"/>
      <c r="E38" s="33"/>
      <c r="F38" s="43" t="s">
        <v>76</v>
      </c>
      <c r="G38" s="44"/>
      <c r="H38" s="45" t="s">
        <v>86</v>
      </c>
      <c r="I38" s="101" t="s">
        <v>87</v>
      </c>
      <c r="J38" s="115"/>
      <c r="K38" s="97" t="str">
        <f t="shared" si="0"/>
        <v>20</v>
      </c>
      <c r="L38" s="46" t="s">
        <v>85</v>
      </c>
      <c r="AA38" s="91">
        <f>合成依頼!B31</f>
        <v>0</v>
      </c>
      <c r="AB38"/>
    </row>
    <row r="39" spans="1:28">
      <c r="B39" s="28">
        <v>23</v>
      </c>
      <c r="C39" s="111"/>
      <c r="D39" s="56"/>
      <c r="E39" s="33"/>
      <c r="F39" s="43" t="s">
        <v>76</v>
      </c>
      <c r="G39" s="44"/>
      <c r="H39" s="45" t="s">
        <v>86</v>
      </c>
      <c r="I39" s="101" t="s">
        <v>87</v>
      </c>
      <c r="J39" s="115"/>
      <c r="K39" s="97" t="str">
        <f t="shared" si="0"/>
        <v>20</v>
      </c>
      <c r="L39" s="46" t="s">
        <v>85</v>
      </c>
      <c r="AA39" s="91">
        <f>合成依頼!B32</f>
        <v>0</v>
      </c>
      <c r="AB39"/>
    </row>
    <row r="40" spans="1:28" ht="13" thickBot="1">
      <c r="B40" s="31">
        <v>24</v>
      </c>
      <c r="C40" s="112"/>
      <c r="D40" s="57"/>
      <c r="E40" s="34"/>
      <c r="F40" s="47" t="s">
        <v>76</v>
      </c>
      <c r="G40" s="48"/>
      <c r="H40" s="49" t="s">
        <v>86</v>
      </c>
      <c r="I40" s="102" t="s">
        <v>87</v>
      </c>
      <c r="J40" s="135"/>
      <c r="K40" s="98" t="str">
        <f t="shared" si="0"/>
        <v>20</v>
      </c>
      <c r="L40" s="50" t="s">
        <v>85</v>
      </c>
      <c r="AA40" s="91">
        <f>合成依頼!B33</f>
        <v>0</v>
      </c>
      <c r="AB40"/>
    </row>
    <row r="41" spans="1:28">
      <c r="B41" s="30">
        <v>25</v>
      </c>
      <c r="C41" s="110"/>
      <c r="D41" s="58"/>
      <c r="E41" s="32"/>
      <c r="F41" s="51" t="s">
        <v>75</v>
      </c>
      <c r="G41" s="52"/>
      <c r="H41" s="53" t="s">
        <v>86</v>
      </c>
      <c r="I41" s="103" t="s">
        <v>87</v>
      </c>
      <c r="J41" s="115"/>
      <c r="K41" s="99" t="str">
        <f t="shared" si="0"/>
        <v>20</v>
      </c>
      <c r="L41" s="54" t="s">
        <v>85</v>
      </c>
      <c r="AA41" s="91">
        <f>合成依頼!B34</f>
        <v>0</v>
      </c>
      <c r="AB41"/>
    </row>
    <row r="42" spans="1:28">
      <c r="B42" s="28">
        <v>26</v>
      </c>
      <c r="C42" s="111"/>
      <c r="D42" s="56"/>
      <c r="E42" s="33"/>
      <c r="F42" s="43" t="s">
        <v>76</v>
      </c>
      <c r="G42" s="44"/>
      <c r="H42" s="45" t="s">
        <v>86</v>
      </c>
      <c r="I42" s="101" t="s">
        <v>87</v>
      </c>
      <c r="J42" s="115"/>
      <c r="K42" s="97" t="str">
        <f t="shared" si="0"/>
        <v>20</v>
      </c>
      <c r="L42" s="46" t="s">
        <v>85</v>
      </c>
      <c r="AA42" s="91">
        <f>合成依頼!B35</f>
        <v>0</v>
      </c>
      <c r="AB42"/>
    </row>
    <row r="43" spans="1:28">
      <c r="B43" s="28">
        <v>27</v>
      </c>
      <c r="C43" s="111"/>
      <c r="D43" s="56"/>
      <c r="E43" s="33"/>
      <c r="F43" s="43" t="s">
        <v>76</v>
      </c>
      <c r="G43" s="44"/>
      <c r="H43" s="45" t="s">
        <v>86</v>
      </c>
      <c r="I43" s="101" t="s">
        <v>87</v>
      </c>
      <c r="J43" s="115"/>
      <c r="K43" s="97" t="str">
        <f t="shared" si="0"/>
        <v>20</v>
      </c>
      <c r="L43" s="46" t="s">
        <v>85</v>
      </c>
      <c r="AA43" s="91">
        <f>合成依頼!B36</f>
        <v>0</v>
      </c>
      <c r="AB43"/>
    </row>
    <row r="44" spans="1:28">
      <c r="B44" s="28">
        <v>28</v>
      </c>
      <c r="C44" s="111"/>
      <c r="D44" s="56"/>
      <c r="E44" s="33"/>
      <c r="F44" s="43" t="s">
        <v>76</v>
      </c>
      <c r="G44" s="44"/>
      <c r="H44" s="45" t="s">
        <v>86</v>
      </c>
      <c r="I44" s="101" t="s">
        <v>87</v>
      </c>
      <c r="J44" s="115"/>
      <c r="K44" s="97" t="str">
        <f t="shared" si="0"/>
        <v>20</v>
      </c>
      <c r="L44" s="46" t="s">
        <v>85</v>
      </c>
      <c r="AA44" s="91">
        <f>合成依頼!B37</f>
        <v>0</v>
      </c>
      <c r="AB44"/>
    </row>
    <row r="45" spans="1:28">
      <c r="B45" s="28">
        <v>29</v>
      </c>
      <c r="C45" s="111"/>
      <c r="D45" s="56"/>
      <c r="E45" s="33"/>
      <c r="F45" s="43" t="s">
        <v>76</v>
      </c>
      <c r="G45" s="44"/>
      <c r="H45" s="45" t="s">
        <v>86</v>
      </c>
      <c r="I45" s="101" t="s">
        <v>87</v>
      </c>
      <c r="J45" s="115"/>
      <c r="K45" s="97" t="str">
        <f t="shared" si="0"/>
        <v>20</v>
      </c>
      <c r="L45" s="46" t="s">
        <v>85</v>
      </c>
      <c r="AA45" s="91">
        <f>合成依頼!B38</f>
        <v>0</v>
      </c>
      <c r="AB45"/>
    </row>
    <row r="46" spans="1:28">
      <c r="B46" s="28">
        <v>30</v>
      </c>
      <c r="C46" s="111"/>
      <c r="D46" s="56"/>
      <c r="E46" s="33"/>
      <c r="F46" s="43" t="s">
        <v>76</v>
      </c>
      <c r="G46" s="44"/>
      <c r="H46" s="45" t="s">
        <v>86</v>
      </c>
      <c r="I46" s="101" t="s">
        <v>87</v>
      </c>
      <c r="J46" s="115"/>
      <c r="K46" s="97" t="str">
        <f t="shared" si="0"/>
        <v>20</v>
      </c>
      <c r="L46" s="46" t="s">
        <v>85</v>
      </c>
      <c r="AA46" s="91">
        <f>合成依頼!B39</f>
        <v>0</v>
      </c>
      <c r="AB46"/>
    </row>
    <row r="47" spans="1:28">
      <c r="B47" s="28">
        <v>31</v>
      </c>
      <c r="C47" s="111"/>
      <c r="D47" s="56"/>
      <c r="E47" s="33"/>
      <c r="F47" s="43" t="s">
        <v>76</v>
      </c>
      <c r="G47" s="44"/>
      <c r="H47" s="45" t="s">
        <v>86</v>
      </c>
      <c r="I47" s="101" t="s">
        <v>87</v>
      </c>
      <c r="J47" s="115"/>
      <c r="K47" s="97" t="str">
        <f t="shared" si="0"/>
        <v>20</v>
      </c>
      <c r="L47" s="46" t="s">
        <v>85</v>
      </c>
      <c r="AA47" s="91">
        <f>合成依頼!B40</f>
        <v>0</v>
      </c>
      <c r="AB47"/>
    </row>
    <row r="48" spans="1:28" ht="13" thickBot="1">
      <c r="B48" s="31">
        <v>32</v>
      </c>
      <c r="C48" s="113"/>
      <c r="D48" s="57"/>
      <c r="E48" s="34"/>
      <c r="F48" s="47" t="s">
        <v>76</v>
      </c>
      <c r="G48" s="48"/>
      <c r="H48" s="49" t="s">
        <v>86</v>
      </c>
      <c r="I48" s="104" t="s">
        <v>87</v>
      </c>
      <c r="J48" s="135"/>
      <c r="K48" s="98" t="str">
        <f t="shared" si="0"/>
        <v>20</v>
      </c>
      <c r="L48" s="50" t="s">
        <v>85</v>
      </c>
      <c r="AA48" s="91">
        <f>合成依頼!B41</f>
        <v>0</v>
      </c>
      <c r="AB48"/>
    </row>
    <row r="49" spans="2:28">
      <c r="B49" s="30">
        <v>33</v>
      </c>
      <c r="C49" s="114"/>
      <c r="D49" s="58"/>
      <c r="E49" s="32"/>
      <c r="F49" s="51" t="s">
        <v>76</v>
      </c>
      <c r="G49" s="52"/>
      <c r="H49" s="53" t="s">
        <v>86</v>
      </c>
      <c r="I49" s="101" t="s">
        <v>87</v>
      </c>
      <c r="J49" s="115"/>
      <c r="K49" s="99" t="str">
        <f t="shared" ref="K49:K80" si="1">IF(OR(J49="T7",J49="T7 terminator",J49="SP6",J49="T3",J49="M13-20",J49="M13-47",J49="M13-RV",J49="BGH-RV",J49="KS",J49="SK",J49="pTARGETseq",K319="GL-2",J49="RV-3",J49="RV-4",J49="pGEX-5",J49="pGEX-3",J49="pQE-TypeⅢ/Ⅳ",J49="pQE-RV"),"-","20")</f>
        <v>20</v>
      </c>
      <c r="L49" s="54" t="s">
        <v>85</v>
      </c>
      <c r="AA49" s="91">
        <f>合成依頼!B42</f>
        <v>0</v>
      </c>
      <c r="AB49"/>
    </row>
    <row r="50" spans="2:28">
      <c r="B50" s="28">
        <v>34</v>
      </c>
      <c r="C50" s="111"/>
      <c r="D50" s="56"/>
      <c r="E50" s="33"/>
      <c r="F50" s="43" t="s">
        <v>76</v>
      </c>
      <c r="G50" s="44"/>
      <c r="H50" s="45" t="s">
        <v>86</v>
      </c>
      <c r="I50" s="101" t="s">
        <v>87</v>
      </c>
      <c r="J50" s="115"/>
      <c r="K50" s="97" t="str">
        <f t="shared" si="1"/>
        <v>20</v>
      </c>
      <c r="L50" s="46" t="s">
        <v>85</v>
      </c>
      <c r="AA50" s="91">
        <f>合成依頼!B43</f>
        <v>0</v>
      </c>
      <c r="AB50"/>
    </row>
    <row r="51" spans="2:28">
      <c r="B51" s="28">
        <v>35</v>
      </c>
      <c r="C51" s="111"/>
      <c r="D51" s="56"/>
      <c r="E51" s="33"/>
      <c r="F51" s="43" t="s">
        <v>76</v>
      </c>
      <c r="G51" s="44"/>
      <c r="H51" s="45" t="s">
        <v>86</v>
      </c>
      <c r="I51" s="101" t="s">
        <v>87</v>
      </c>
      <c r="J51" s="115"/>
      <c r="K51" s="97" t="str">
        <f t="shared" si="1"/>
        <v>20</v>
      </c>
      <c r="L51" s="46" t="s">
        <v>85</v>
      </c>
      <c r="AA51" s="91">
        <f>合成依頼!B44</f>
        <v>0</v>
      </c>
      <c r="AB51"/>
    </row>
    <row r="52" spans="2:28">
      <c r="B52" s="28">
        <v>36</v>
      </c>
      <c r="C52" s="111"/>
      <c r="D52" s="56"/>
      <c r="E52" s="33"/>
      <c r="F52" s="43" t="s">
        <v>76</v>
      </c>
      <c r="G52" s="44"/>
      <c r="H52" s="45" t="s">
        <v>86</v>
      </c>
      <c r="I52" s="101" t="s">
        <v>87</v>
      </c>
      <c r="J52" s="115"/>
      <c r="K52" s="97" t="str">
        <f t="shared" si="1"/>
        <v>20</v>
      </c>
      <c r="L52" s="46" t="s">
        <v>85</v>
      </c>
      <c r="AA52" s="91">
        <f>合成依頼!B45</f>
        <v>0</v>
      </c>
      <c r="AB52"/>
    </row>
    <row r="53" spans="2:28">
      <c r="B53" s="28">
        <v>37</v>
      </c>
      <c r="C53" s="111"/>
      <c r="D53" s="56"/>
      <c r="E53" s="33"/>
      <c r="F53" s="43" t="s">
        <v>76</v>
      </c>
      <c r="G53" s="44"/>
      <c r="H53" s="45" t="s">
        <v>86</v>
      </c>
      <c r="I53" s="101" t="s">
        <v>87</v>
      </c>
      <c r="J53" s="115"/>
      <c r="K53" s="97" t="str">
        <f t="shared" si="1"/>
        <v>20</v>
      </c>
      <c r="L53" s="46" t="s">
        <v>85</v>
      </c>
      <c r="AA53" s="91">
        <f>合成依頼!B46</f>
        <v>0</v>
      </c>
      <c r="AB53"/>
    </row>
    <row r="54" spans="2:28">
      <c r="B54" s="28">
        <v>38</v>
      </c>
      <c r="C54" s="111"/>
      <c r="D54" s="56"/>
      <c r="E54" s="33"/>
      <c r="F54" s="43" t="s">
        <v>76</v>
      </c>
      <c r="G54" s="44"/>
      <c r="H54" s="45" t="s">
        <v>86</v>
      </c>
      <c r="I54" s="101" t="s">
        <v>87</v>
      </c>
      <c r="J54" s="115"/>
      <c r="K54" s="97" t="str">
        <f t="shared" si="1"/>
        <v>20</v>
      </c>
      <c r="L54" s="46" t="s">
        <v>85</v>
      </c>
      <c r="AA54" s="91">
        <f>合成依頼!B47</f>
        <v>0</v>
      </c>
      <c r="AB54"/>
    </row>
    <row r="55" spans="2:28">
      <c r="B55" s="28">
        <v>39</v>
      </c>
      <c r="C55" s="111"/>
      <c r="D55" s="56"/>
      <c r="E55" s="33"/>
      <c r="F55" s="43" t="s">
        <v>76</v>
      </c>
      <c r="G55" s="44"/>
      <c r="H55" s="45" t="s">
        <v>86</v>
      </c>
      <c r="I55" s="101" t="s">
        <v>87</v>
      </c>
      <c r="J55" s="115"/>
      <c r="K55" s="97" t="str">
        <f t="shared" si="1"/>
        <v>20</v>
      </c>
      <c r="L55" s="46" t="s">
        <v>85</v>
      </c>
      <c r="AA55" s="91">
        <f>合成依頼!B48</f>
        <v>0</v>
      </c>
      <c r="AB55"/>
    </row>
    <row r="56" spans="2:28" ht="13" thickBot="1">
      <c r="B56" s="31">
        <v>40</v>
      </c>
      <c r="C56" s="112"/>
      <c r="D56" s="57"/>
      <c r="E56" s="34"/>
      <c r="F56" s="47" t="s">
        <v>76</v>
      </c>
      <c r="G56" s="48"/>
      <c r="H56" s="49" t="s">
        <v>86</v>
      </c>
      <c r="I56" s="102" t="s">
        <v>87</v>
      </c>
      <c r="J56" s="135"/>
      <c r="K56" s="98" t="str">
        <f t="shared" si="1"/>
        <v>20</v>
      </c>
      <c r="L56" s="50" t="s">
        <v>85</v>
      </c>
      <c r="AA56" s="91">
        <f>合成依頼!B49</f>
        <v>0</v>
      </c>
      <c r="AB56"/>
    </row>
    <row r="57" spans="2:28">
      <c r="B57" s="30">
        <v>41</v>
      </c>
      <c r="C57" s="110"/>
      <c r="D57" s="58"/>
      <c r="E57" s="32"/>
      <c r="F57" s="51" t="s">
        <v>75</v>
      </c>
      <c r="G57" s="52"/>
      <c r="H57" s="53" t="s">
        <v>86</v>
      </c>
      <c r="I57" s="103" t="s">
        <v>87</v>
      </c>
      <c r="J57" s="115"/>
      <c r="K57" s="99" t="str">
        <f t="shared" si="1"/>
        <v>20</v>
      </c>
      <c r="L57" s="54" t="s">
        <v>85</v>
      </c>
      <c r="AA57" s="91">
        <f>合成依頼!B50</f>
        <v>0</v>
      </c>
      <c r="AB57"/>
    </row>
    <row r="58" spans="2:28">
      <c r="B58" s="28">
        <v>42</v>
      </c>
      <c r="C58" s="111"/>
      <c r="D58" s="56"/>
      <c r="E58" s="33"/>
      <c r="F58" s="43" t="s">
        <v>76</v>
      </c>
      <c r="G58" s="44"/>
      <c r="H58" s="45" t="s">
        <v>86</v>
      </c>
      <c r="I58" s="101" t="s">
        <v>87</v>
      </c>
      <c r="J58" s="115"/>
      <c r="K58" s="97" t="str">
        <f t="shared" si="1"/>
        <v>20</v>
      </c>
      <c r="L58" s="46" t="s">
        <v>85</v>
      </c>
      <c r="AA58" s="91">
        <f>合成依頼!B51</f>
        <v>0</v>
      </c>
      <c r="AB58"/>
    </row>
    <row r="59" spans="2:28">
      <c r="B59" s="28">
        <v>43</v>
      </c>
      <c r="C59" s="111"/>
      <c r="D59" s="56"/>
      <c r="E59" s="33"/>
      <c r="F59" s="43" t="s">
        <v>76</v>
      </c>
      <c r="G59" s="44"/>
      <c r="H59" s="45" t="s">
        <v>86</v>
      </c>
      <c r="I59" s="101" t="s">
        <v>87</v>
      </c>
      <c r="J59" s="115"/>
      <c r="K59" s="97" t="str">
        <f t="shared" si="1"/>
        <v>20</v>
      </c>
      <c r="L59" s="46" t="s">
        <v>85</v>
      </c>
      <c r="AA59" s="91">
        <f>合成依頼!B52</f>
        <v>0</v>
      </c>
      <c r="AB59"/>
    </row>
    <row r="60" spans="2:28">
      <c r="B60" s="28">
        <v>44</v>
      </c>
      <c r="C60" s="111"/>
      <c r="D60" s="56"/>
      <c r="E60" s="33"/>
      <c r="F60" s="43" t="s">
        <v>76</v>
      </c>
      <c r="G60" s="44"/>
      <c r="H60" s="45" t="s">
        <v>86</v>
      </c>
      <c r="I60" s="101" t="s">
        <v>87</v>
      </c>
      <c r="J60" s="115"/>
      <c r="K60" s="97" t="str">
        <f t="shared" si="1"/>
        <v>20</v>
      </c>
      <c r="L60" s="46" t="s">
        <v>85</v>
      </c>
      <c r="AA60" s="91">
        <f>合成依頼!B53</f>
        <v>0</v>
      </c>
      <c r="AB60"/>
    </row>
    <row r="61" spans="2:28">
      <c r="B61" s="28">
        <v>45</v>
      </c>
      <c r="C61" s="111"/>
      <c r="D61" s="56"/>
      <c r="E61" s="33"/>
      <c r="F61" s="43" t="s">
        <v>76</v>
      </c>
      <c r="G61" s="44"/>
      <c r="H61" s="45" t="s">
        <v>86</v>
      </c>
      <c r="I61" s="101" t="s">
        <v>87</v>
      </c>
      <c r="J61" s="115"/>
      <c r="K61" s="97" t="str">
        <f t="shared" si="1"/>
        <v>20</v>
      </c>
      <c r="L61" s="46" t="s">
        <v>85</v>
      </c>
      <c r="AA61" s="91">
        <f>合成依頼!B54</f>
        <v>0</v>
      </c>
      <c r="AB61"/>
    </row>
    <row r="62" spans="2:28">
      <c r="B62" s="28">
        <v>46</v>
      </c>
      <c r="C62" s="111"/>
      <c r="D62" s="56"/>
      <c r="E62" s="33"/>
      <c r="F62" s="43" t="s">
        <v>76</v>
      </c>
      <c r="G62" s="44"/>
      <c r="H62" s="45" t="s">
        <v>86</v>
      </c>
      <c r="I62" s="101" t="s">
        <v>87</v>
      </c>
      <c r="J62" s="115"/>
      <c r="K62" s="97" t="str">
        <f t="shared" si="1"/>
        <v>20</v>
      </c>
      <c r="L62" s="46" t="s">
        <v>85</v>
      </c>
      <c r="AA62" s="91">
        <f>合成依頼!B55</f>
        <v>0</v>
      </c>
      <c r="AB62"/>
    </row>
    <row r="63" spans="2:28">
      <c r="B63" s="28">
        <v>47</v>
      </c>
      <c r="C63" s="111"/>
      <c r="D63" s="56"/>
      <c r="E63" s="33"/>
      <c r="F63" s="43" t="s">
        <v>76</v>
      </c>
      <c r="G63" s="44"/>
      <c r="H63" s="45" t="s">
        <v>86</v>
      </c>
      <c r="I63" s="101" t="s">
        <v>87</v>
      </c>
      <c r="J63" s="115"/>
      <c r="K63" s="97" t="str">
        <f t="shared" si="1"/>
        <v>20</v>
      </c>
      <c r="L63" s="46" t="s">
        <v>85</v>
      </c>
      <c r="AA63" s="91">
        <f>合成依頼!B56</f>
        <v>0</v>
      </c>
      <c r="AB63"/>
    </row>
    <row r="64" spans="2:28" ht="13" thickBot="1">
      <c r="B64" s="31">
        <v>48</v>
      </c>
      <c r="C64" s="113"/>
      <c r="D64" s="57"/>
      <c r="E64" s="34"/>
      <c r="F64" s="47" t="s">
        <v>76</v>
      </c>
      <c r="G64" s="48"/>
      <c r="H64" s="49" t="s">
        <v>86</v>
      </c>
      <c r="I64" s="104" t="s">
        <v>87</v>
      </c>
      <c r="J64" s="135"/>
      <c r="K64" s="98" t="str">
        <f t="shared" si="1"/>
        <v>20</v>
      </c>
      <c r="L64" s="50" t="s">
        <v>85</v>
      </c>
      <c r="AA64" s="91">
        <f>合成依頼!B57</f>
        <v>0</v>
      </c>
      <c r="AB64"/>
    </row>
    <row r="65" spans="2:28">
      <c r="B65" s="30">
        <v>49</v>
      </c>
      <c r="C65" s="114"/>
      <c r="D65" s="58"/>
      <c r="E65" s="32"/>
      <c r="F65" s="51" t="s">
        <v>75</v>
      </c>
      <c r="G65" s="52"/>
      <c r="H65" s="53" t="s">
        <v>86</v>
      </c>
      <c r="I65" s="101" t="s">
        <v>87</v>
      </c>
      <c r="J65" s="115"/>
      <c r="K65" s="99" t="str">
        <f t="shared" si="1"/>
        <v>20</v>
      </c>
      <c r="L65" s="54" t="s">
        <v>85</v>
      </c>
      <c r="AA65" s="91">
        <f>合成依頼!B58</f>
        <v>0</v>
      </c>
      <c r="AB65"/>
    </row>
    <row r="66" spans="2:28">
      <c r="B66" s="28">
        <v>50</v>
      </c>
      <c r="C66" s="111"/>
      <c r="D66" s="56"/>
      <c r="E66" s="33"/>
      <c r="F66" s="43" t="s">
        <v>76</v>
      </c>
      <c r="G66" s="44"/>
      <c r="H66" s="45" t="s">
        <v>86</v>
      </c>
      <c r="I66" s="101" t="s">
        <v>87</v>
      </c>
      <c r="J66" s="115"/>
      <c r="K66" s="97" t="str">
        <f t="shared" si="1"/>
        <v>20</v>
      </c>
      <c r="L66" s="46" t="s">
        <v>85</v>
      </c>
      <c r="AA66" s="91">
        <f>合成依頼!B59</f>
        <v>0</v>
      </c>
      <c r="AB66"/>
    </row>
    <row r="67" spans="2:28">
      <c r="B67" s="28">
        <v>51</v>
      </c>
      <c r="C67" s="111"/>
      <c r="D67" s="56"/>
      <c r="E67" s="33"/>
      <c r="F67" s="43" t="s">
        <v>76</v>
      </c>
      <c r="G67" s="44"/>
      <c r="H67" s="45" t="s">
        <v>86</v>
      </c>
      <c r="I67" s="101" t="s">
        <v>87</v>
      </c>
      <c r="J67" s="115"/>
      <c r="K67" s="97" t="str">
        <f t="shared" si="1"/>
        <v>20</v>
      </c>
      <c r="L67" s="46" t="s">
        <v>85</v>
      </c>
      <c r="AA67" s="89"/>
      <c r="AB67"/>
    </row>
    <row r="68" spans="2:28">
      <c r="B68" s="28">
        <v>52</v>
      </c>
      <c r="C68" s="111"/>
      <c r="D68" s="56"/>
      <c r="E68" s="33"/>
      <c r="F68" s="43" t="s">
        <v>76</v>
      </c>
      <c r="G68" s="44"/>
      <c r="H68" s="45" t="s">
        <v>86</v>
      </c>
      <c r="I68" s="101" t="s">
        <v>87</v>
      </c>
      <c r="J68" s="115"/>
      <c r="K68" s="97" t="str">
        <f t="shared" si="1"/>
        <v>20</v>
      </c>
      <c r="L68" s="46" t="s">
        <v>85</v>
      </c>
      <c r="AA68" s="89"/>
      <c r="AB68"/>
    </row>
    <row r="69" spans="2:28">
      <c r="B69" s="28">
        <v>53</v>
      </c>
      <c r="C69" s="111"/>
      <c r="D69" s="56"/>
      <c r="E69" s="33"/>
      <c r="F69" s="43" t="s">
        <v>76</v>
      </c>
      <c r="G69" s="44"/>
      <c r="H69" s="45" t="s">
        <v>86</v>
      </c>
      <c r="I69" s="101" t="s">
        <v>87</v>
      </c>
      <c r="J69" s="115"/>
      <c r="K69" s="97" t="str">
        <f t="shared" si="1"/>
        <v>20</v>
      </c>
      <c r="L69" s="46" t="s">
        <v>85</v>
      </c>
      <c r="AA69" s="89"/>
      <c r="AB69"/>
    </row>
    <row r="70" spans="2:28">
      <c r="B70" s="28">
        <v>54</v>
      </c>
      <c r="C70" s="111"/>
      <c r="D70" s="56"/>
      <c r="E70" s="33"/>
      <c r="F70" s="43" t="s">
        <v>76</v>
      </c>
      <c r="G70" s="44"/>
      <c r="H70" s="45" t="s">
        <v>86</v>
      </c>
      <c r="I70" s="101" t="s">
        <v>87</v>
      </c>
      <c r="J70" s="115"/>
      <c r="K70" s="97" t="str">
        <f t="shared" si="1"/>
        <v>20</v>
      </c>
      <c r="L70" s="46" t="s">
        <v>85</v>
      </c>
      <c r="AA70" s="89"/>
      <c r="AB70"/>
    </row>
    <row r="71" spans="2:28">
      <c r="B71" s="28">
        <v>55</v>
      </c>
      <c r="C71" s="111"/>
      <c r="D71" s="56"/>
      <c r="E71" s="33"/>
      <c r="F71" s="43" t="s">
        <v>76</v>
      </c>
      <c r="G71" s="44"/>
      <c r="H71" s="45" t="s">
        <v>86</v>
      </c>
      <c r="I71" s="101" t="s">
        <v>87</v>
      </c>
      <c r="J71" s="115"/>
      <c r="K71" s="97" t="str">
        <f t="shared" si="1"/>
        <v>20</v>
      </c>
      <c r="L71" s="46" t="s">
        <v>85</v>
      </c>
      <c r="AA71" s="89"/>
      <c r="AB71"/>
    </row>
    <row r="72" spans="2:28" ht="13" thickBot="1">
      <c r="B72" s="31">
        <v>56</v>
      </c>
      <c r="C72" s="112"/>
      <c r="D72" s="57"/>
      <c r="E72" s="34"/>
      <c r="F72" s="47" t="s">
        <v>76</v>
      </c>
      <c r="G72" s="48"/>
      <c r="H72" s="49" t="s">
        <v>86</v>
      </c>
      <c r="I72" s="102" t="s">
        <v>87</v>
      </c>
      <c r="J72" s="135"/>
      <c r="K72" s="98" t="str">
        <f t="shared" si="1"/>
        <v>20</v>
      </c>
      <c r="L72" s="50" t="s">
        <v>85</v>
      </c>
      <c r="AA72" s="89"/>
      <c r="AB72"/>
    </row>
    <row r="73" spans="2:28">
      <c r="B73" s="30">
        <v>57</v>
      </c>
      <c r="C73" s="110"/>
      <c r="D73" s="58"/>
      <c r="E73" s="32"/>
      <c r="F73" s="51" t="s">
        <v>76</v>
      </c>
      <c r="G73" s="52"/>
      <c r="H73" s="53" t="s">
        <v>86</v>
      </c>
      <c r="I73" s="103" t="s">
        <v>87</v>
      </c>
      <c r="J73" s="115"/>
      <c r="K73" s="99" t="str">
        <f t="shared" si="1"/>
        <v>20</v>
      </c>
      <c r="L73" s="54" t="s">
        <v>85</v>
      </c>
      <c r="AA73" s="89"/>
      <c r="AB73"/>
    </row>
    <row r="74" spans="2:28">
      <c r="B74" s="28">
        <v>58</v>
      </c>
      <c r="C74" s="111"/>
      <c r="D74" s="56"/>
      <c r="E74" s="33"/>
      <c r="F74" s="43" t="s">
        <v>76</v>
      </c>
      <c r="G74" s="44"/>
      <c r="H74" s="45" t="s">
        <v>86</v>
      </c>
      <c r="I74" s="101" t="s">
        <v>87</v>
      </c>
      <c r="J74" s="115"/>
      <c r="K74" s="97" t="str">
        <f t="shared" si="1"/>
        <v>20</v>
      </c>
      <c r="L74" s="46" t="s">
        <v>85</v>
      </c>
      <c r="AA74" s="89"/>
      <c r="AB74"/>
    </row>
    <row r="75" spans="2:28">
      <c r="B75" s="28">
        <v>59</v>
      </c>
      <c r="C75" s="111"/>
      <c r="D75" s="56"/>
      <c r="E75" s="33"/>
      <c r="F75" s="43" t="s">
        <v>76</v>
      </c>
      <c r="G75" s="44"/>
      <c r="H75" s="45" t="s">
        <v>86</v>
      </c>
      <c r="I75" s="101" t="s">
        <v>87</v>
      </c>
      <c r="J75" s="115"/>
      <c r="K75" s="97" t="str">
        <f t="shared" si="1"/>
        <v>20</v>
      </c>
      <c r="L75" s="46" t="s">
        <v>85</v>
      </c>
      <c r="AA75" s="89"/>
      <c r="AB75"/>
    </row>
    <row r="76" spans="2:28">
      <c r="B76" s="28">
        <v>60</v>
      </c>
      <c r="C76" s="111"/>
      <c r="D76" s="56"/>
      <c r="E76" s="33"/>
      <c r="F76" s="43" t="s">
        <v>76</v>
      </c>
      <c r="G76" s="44"/>
      <c r="H76" s="45" t="s">
        <v>86</v>
      </c>
      <c r="I76" s="101" t="s">
        <v>87</v>
      </c>
      <c r="J76" s="115"/>
      <c r="K76" s="97" t="str">
        <f t="shared" si="1"/>
        <v>20</v>
      </c>
      <c r="L76" s="46" t="s">
        <v>85</v>
      </c>
      <c r="AA76" s="89"/>
      <c r="AB76"/>
    </row>
    <row r="77" spans="2:28">
      <c r="B77" s="28">
        <v>61</v>
      </c>
      <c r="C77" s="111"/>
      <c r="D77" s="56"/>
      <c r="E77" s="33"/>
      <c r="F77" s="43" t="s">
        <v>76</v>
      </c>
      <c r="G77" s="44"/>
      <c r="H77" s="45" t="s">
        <v>86</v>
      </c>
      <c r="I77" s="101" t="s">
        <v>87</v>
      </c>
      <c r="J77" s="115"/>
      <c r="K77" s="97" t="str">
        <f t="shared" si="1"/>
        <v>20</v>
      </c>
      <c r="L77" s="46" t="s">
        <v>85</v>
      </c>
      <c r="AA77" s="89"/>
      <c r="AB77"/>
    </row>
    <row r="78" spans="2:28">
      <c r="B78" s="28">
        <v>62</v>
      </c>
      <c r="C78" s="111"/>
      <c r="D78" s="56"/>
      <c r="E78" s="33"/>
      <c r="F78" s="43" t="s">
        <v>76</v>
      </c>
      <c r="G78" s="44"/>
      <c r="H78" s="45" t="s">
        <v>86</v>
      </c>
      <c r="I78" s="101" t="s">
        <v>87</v>
      </c>
      <c r="J78" s="115"/>
      <c r="K78" s="97" t="str">
        <f t="shared" si="1"/>
        <v>20</v>
      </c>
      <c r="L78" s="46" t="s">
        <v>85</v>
      </c>
      <c r="AA78" s="89"/>
      <c r="AB78"/>
    </row>
    <row r="79" spans="2:28">
      <c r="B79" s="28">
        <v>63</v>
      </c>
      <c r="C79" s="111"/>
      <c r="D79" s="56"/>
      <c r="E79" s="33"/>
      <c r="F79" s="43" t="s">
        <v>76</v>
      </c>
      <c r="G79" s="44"/>
      <c r="H79" s="45" t="s">
        <v>86</v>
      </c>
      <c r="I79" s="101" t="s">
        <v>87</v>
      </c>
      <c r="J79" s="115"/>
      <c r="K79" s="97" t="str">
        <f t="shared" si="1"/>
        <v>20</v>
      </c>
      <c r="L79" s="46" t="s">
        <v>85</v>
      </c>
      <c r="AA79" s="89"/>
      <c r="AB79"/>
    </row>
    <row r="80" spans="2:28" ht="13" thickBot="1">
      <c r="B80" s="31">
        <v>64</v>
      </c>
      <c r="C80" s="113"/>
      <c r="D80" s="57"/>
      <c r="E80" s="34"/>
      <c r="F80" s="47" t="s">
        <v>76</v>
      </c>
      <c r="G80" s="48"/>
      <c r="H80" s="49" t="s">
        <v>86</v>
      </c>
      <c r="I80" s="104" t="s">
        <v>87</v>
      </c>
      <c r="J80" s="135"/>
      <c r="K80" s="98" t="str">
        <f t="shared" si="1"/>
        <v>20</v>
      </c>
      <c r="L80" s="50" t="s">
        <v>85</v>
      </c>
      <c r="AA80" s="89"/>
      <c r="AB80"/>
    </row>
    <row r="81" spans="2:28">
      <c r="B81" s="30">
        <v>65</v>
      </c>
      <c r="C81" s="114"/>
      <c r="D81" s="58"/>
      <c r="E81" s="32"/>
      <c r="F81" s="51" t="s">
        <v>75</v>
      </c>
      <c r="G81" s="52"/>
      <c r="H81" s="53" t="s">
        <v>86</v>
      </c>
      <c r="I81" s="101" t="s">
        <v>87</v>
      </c>
      <c r="J81" s="115"/>
      <c r="K81" s="99" t="str">
        <f t="shared" ref="K81:K112" si="2">IF(OR(J81="T7",J81="T7 terminator",J81="SP6",J81="T3",J81="M13-20",J81="M13-47",J81="M13-RV",J81="BGH-RV",J81="KS",J81="SK",J81="pTARGETseq",K351="GL-2",J81="RV-3",J81="RV-4",J81="pGEX-5",J81="pGEX-3",J81="pQE-TypeⅢ/Ⅳ",J81="pQE-RV"),"-","20")</f>
        <v>20</v>
      </c>
      <c r="L81" s="54" t="s">
        <v>85</v>
      </c>
      <c r="AA81" s="89"/>
      <c r="AB81"/>
    </row>
    <row r="82" spans="2:28">
      <c r="B82" s="28">
        <v>66</v>
      </c>
      <c r="C82" s="111"/>
      <c r="D82" s="56"/>
      <c r="E82" s="33"/>
      <c r="F82" s="43" t="s">
        <v>76</v>
      </c>
      <c r="G82" s="44"/>
      <c r="H82" s="45" t="s">
        <v>86</v>
      </c>
      <c r="I82" s="101" t="s">
        <v>87</v>
      </c>
      <c r="J82" s="115"/>
      <c r="K82" s="97" t="str">
        <f t="shared" si="2"/>
        <v>20</v>
      </c>
      <c r="L82" s="46" t="s">
        <v>85</v>
      </c>
      <c r="AA82" s="89"/>
      <c r="AB82"/>
    </row>
    <row r="83" spans="2:28">
      <c r="B83" s="28">
        <v>67</v>
      </c>
      <c r="C83" s="111"/>
      <c r="D83" s="56"/>
      <c r="E83" s="33"/>
      <c r="F83" s="43" t="s">
        <v>76</v>
      </c>
      <c r="G83" s="44"/>
      <c r="H83" s="45" t="s">
        <v>86</v>
      </c>
      <c r="I83" s="101" t="s">
        <v>87</v>
      </c>
      <c r="J83" s="115"/>
      <c r="K83" s="97" t="str">
        <f t="shared" si="2"/>
        <v>20</v>
      </c>
      <c r="L83" s="46" t="s">
        <v>85</v>
      </c>
      <c r="AA83" s="89"/>
      <c r="AB83"/>
    </row>
    <row r="84" spans="2:28">
      <c r="B84" s="28">
        <v>68</v>
      </c>
      <c r="C84" s="111"/>
      <c r="D84" s="56"/>
      <c r="E84" s="33"/>
      <c r="F84" s="43" t="s">
        <v>76</v>
      </c>
      <c r="G84" s="44"/>
      <c r="H84" s="45" t="s">
        <v>86</v>
      </c>
      <c r="I84" s="101" t="s">
        <v>87</v>
      </c>
      <c r="J84" s="115"/>
      <c r="K84" s="97" t="str">
        <f t="shared" si="2"/>
        <v>20</v>
      </c>
      <c r="L84" s="46" t="s">
        <v>85</v>
      </c>
      <c r="AA84" s="89"/>
      <c r="AB84"/>
    </row>
    <row r="85" spans="2:28">
      <c r="B85" s="28">
        <v>69</v>
      </c>
      <c r="C85" s="111"/>
      <c r="D85" s="56"/>
      <c r="E85" s="33"/>
      <c r="F85" s="43" t="s">
        <v>76</v>
      </c>
      <c r="G85" s="44"/>
      <c r="H85" s="45" t="s">
        <v>86</v>
      </c>
      <c r="I85" s="101" t="s">
        <v>87</v>
      </c>
      <c r="J85" s="115"/>
      <c r="K85" s="97" t="str">
        <f t="shared" si="2"/>
        <v>20</v>
      </c>
      <c r="L85" s="46" t="s">
        <v>85</v>
      </c>
      <c r="AA85" s="89"/>
      <c r="AB85"/>
    </row>
    <row r="86" spans="2:28">
      <c r="B86" s="28">
        <v>70</v>
      </c>
      <c r="C86" s="111"/>
      <c r="D86" s="56"/>
      <c r="E86" s="33"/>
      <c r="F86" s="43" t="s">
        <v>76</v>
      </c>
      <c r="G86" s="44"/>
      <c r="H86" s="45" t="s">
        <v>86</v>
      </c>
      <c r="I86" s="101" t="s">
        <v>87</v>
      </c>
      <c r="J86" s="115"/>
      <c r="K86" s="97" t="str">
        <f t="shared" si="2"/>
        <v>20</v>
      </c>
      <c r="L86" s="46" t="s">
        <v>85</v>
      </c>
      <c r="AA86" s="89"/>
      <c r="AB86"/>
    </row>
    <row r="87" spans="2:28">
      <c r="B87" s="28">
        <v>71</v>
      </c>
      <c r="C87" s="111"/>
      <c r="D87" s="56"/>
      <c r="E87" s="33"/>
      <c r="F87" s="43" t="s">
        <v>76</v>
      </c>
      <c r="G87" s="44"/>
      <c r="H87" s="45" t="s">
        <v>86</v>
      </c>
      <c r="I87" s="101" t="s">
        <v>87</v>
      </c>
      <c r="J87" s="115"/>
      <c r="K87" s="97" t="str">
        <f t="shared" si="2"/>
        <v>20</v>
      </c>
      <c r="L87" s="46" t="s">
        <v>85</v>
      </c>
      <c r="AA87" s="89"/>
      <c r="AB87"/>
    </row>
    <row r="88" spans="2:28" ht="13" thickBot="1">
      <c r="B88" s="31">
        <v>72</v>
      </c>
      <c r="C88" s="112"/>
      <c r="D88" s="57"/>
      <c r="E88" s="34"/>
      <c r="F88" s="47" t="s">
        <v>76</v>
      </c>
      <c r="G88" s="48"/>
      <c r="H88" s="49" t="s">
        <v>86</v>
      </c>
      <c r="I88" s="102" t="s">
        <v>87</v>
      </c>
      <c r="J88" s="135"/>
      <c r="K88" s="98" t="str">
        <f t="shared" si="2"/>
        <v>20</v>
      </c>
      <c r="L88" s="50" t="s">
        <v>85</v>
      </c>
      <c r="AA88" s="89"/>
      <c r="AB88"/>
    </row>
    <row r="89" spans="2:28">
      <c r="B89" s="30">
        <v>73</v>
      </c>
      <c r="C89" s="110"/>
      <c r="D89" s="58"/>
      <c r="E89" s="32"/>
      <c r="F89" s="51" t="s">
        <v>75</v>
      </c>
      <c r="G89" s="52"/>
      <c r="H89" s="53" t="s">
        <v>86</v>
      </c>
      <c r="I89" s="103" t="s">
        <v>87</v>
      </c>
      <c r="J89" s="115"/>
      <c r="K89" s="99" t="str">
        <f t="shared" si="2"/>
        <v>20</v>
      </c>
      <c r="L89" s="54" t="s">
        <v>85</v>
      </c>
      <c r="AA89" s="89"/>
      <c r="AB89"/>
    </row>
    <row r="90" spans="2:28">
      <c r="B90" s="28">
        <v>74</v>
      </c>
      <c r="C90" s="111"/>
      <c r="D90" s="56"/>
      <c r="E90" s="33"/>
      <c r="F90" s="43" t="s">
        <v>76</v>
      </c>
      <c r="G90" s="44"/>
      <c r="H90" s="45" t="s">
        <v>86</v>
      </c>
      <c r="I90" s="101" t="s">
        <v>87</v>
      </c>
      <c r="J90" s="115"/>
      <c r="K90" s="97" t="str">
        <f t="shared" si="2"/>
        <v>20</v>
      </c>
      <c r="L90" s="46" t="s">
        <v>85</v>
      </c>
      <c r="AA90" s="89"/>
      <c r="AB90"/>
    </row>
    <row r="91" spans="2:28">
      <c r="B91" s="28">
        <v>75</v>
      </c>
      <c r="C91" s="111"/>
      <c r="D91" s="56"/>
      <c r="E91" s="33"/>
      <c r="F91" s="43" t="s">
        <v>76</v>
      </c>
      <c r="G91" s="44"/>
      <c r="H91" s="45" t="s">
        <v>86</v>
      </c>
      <c r="I91" s="101" t="s">
        <v>87</v>
      </c>
      <c r="J91" s="115"/>
      <c r="K91" s="97" t="str">
        <f t="shared" si="2"/>
        <v>20</v>
      </c>
      <c r="L91" s="46" t="s">
        <v>85</v>
      </c>
      <c r="AA91" s="89"/>
      <c r="AB91"/>
    </row>
    <row r="92" spans="2:28">
      <c r="B92" s="28">
        <v>76</v>
      </c>
      <c r="C92" s="111"/>
      <c r="D92" s="56"/>
      <c r="E92" s="33"/>
      <c r="F92" s="43" t="s">
        <v>76</v>
      </c>
      <c r="G92" s="44"/>
      <c r="H92" s="45" t="s">
        <v>86</v>
      </c>
      <c r="I92" s="101" t="s">
        <v>87</v>
      </c>
      <c r="J92" s="115"/>
      <c r="K92" s="97" t="str">
        <f t="shared" si="2"/>
        <v>20</v>
      </c>
      <c r="L92" s="46" t="s">
        <v>85</v>
      </c>
      <c r="AA92" s="89"/>
      <c r="AB92"/>
    </row>
    <row r="93" spans="2:28">
      <c r="B93" s="28">
        <v>77</v>
      </c>
      <c r="C93" s="111"/>
      <c r="D93" s="56"/>
      <c r="E93" s="33"/>
      <c r="F93" s="43" t="s">
        <v>76</v>
      </c>
      <c r="G93" s="44"/>
      <c r="H93" s="45" t="s">
        <v>86</v>
      </c>
      <c r="I93" s="101" t="s">
        <v>87</v>
      </c>
      <c r="J93" s="115"/>
      <c r="K93" s="97" t="str">
        <f t="shared" si="2"/>
        <v>20</v>
      </c>
      <c r="L93" s="46" t="s">
        <v>85</v>
      </c>
      <c r="AA93" s="89"/>
      <c r="AB93"/>
    </row>
    <row r="94" spans="2:28">
      <c r="B94" s="28">
        <v>78</v>
      </c>
      <c r="C94" s="111"/>
      <c r="D94" s="56"/>
      <c r="E94" s="33"/>
      <c r="F94" s="43" t="s">
        <v>76</v>
      </c>
      <c r="G94" s="44"/>
      <c r="H94" s="45" t="s">
        <v>86</v>
      </c>
      <c r="I94" s="101" t="s">
        <v>87</v>
      </c>
      <c r="J94" s="115"/>
      <c r="K94" s="97" t="str">
        <f t="shared" si="2"/>
        <v>20</v>
      </c>
      <c r="L94" s="46" t="s">
        <v>85</v>
      </c>
      <c r="AA94" s="89"/>
      <c r="AB94"/>
    </row>
    <row r="95" spans="2:28">
      <c r="B95" s="28">
        <v>79</v>
      </c>
      <c r="C95" s="111"/>
      <c r="D95" s="56"/>
      <c r="E95" s="33"/>
      <c r="F95" s="43" t="s">
        <v>76</v>
      </c>
      <c r="G95" s="44"/>
      <c r="H95" s="45" t="s">
        <v>86</v>
      </c>
      <c r="I95" s="101" t="s">
        <v>87</v>
      </c>
      <c r="J95" s="115"/>
      <c r="K95" s="97" t="str">
        <f t="shared" si="2"/>
        <v>20</v>
      </c>
      <c r="L95" s="46" t="s">
        <v>85</v>
      </c>
      <c r="AA95" s="89"/>
      <c r="AB95"/>
    </row>
    <row r="96" spans="2:28" ht="13" thickBot="1">
      <c r="B96" s="31">
        <v>80</v>
      </c>
      <c r="C96" s="113"/>
      <c r="D96" s="57"/>
      <c r="E96" s="34"/>
      <c r="F96" s="47" t="s">
        <v>76</v>
      </c>
      <c r="G96" s="48"/>
      <c r="H96" s="49" t="s">
        <v>86</v>
      </c>
      <c r="I96" s="104" t="s">
        <v>87</v>
      </c>
      <c r="J96" s="135"/>
      <c r="K96" s="98" t="str">
        <f t="shared" si="2"/>
        <v>20</v>
      </c>
      <c r="L96" s="50" t="s">
        <v>85</v>
      </c>
      <c r="AA96" s="89"/>
      <c r="AB96"/>
    </row>
    <row r="97" spans="2:28">
      <c r="B97" s="30">
        <v>81</v>
      </c>
      <c r="C97" s="114"/>
      <c r="D97" s="58"/>
      <c r="E97" s="32"/>
      <c r="F97" s="51" t="s">
        <v>76</v>
      </c>
      <c r="G97" s="52"/>
      <c r="H97" s="53" t="s">
        <v>86</v>
      </c>
      <c r="I97" s="101" t="s">
        <v>87</v>
      </c>
      <c r="J97" s="115"/>
      <c r="K97" s="99" t="str">
        <f t="shared" si="2"/>
        <v>20</v>
      </c>
      <c r="L97" s="54" t="s">
        <v>85</v>
      </c>
      <c r="AA97" s="89"/>
      <c r="AB97"/>
    </row>
    <row r="98" spans="2:28">
      <c r="B98" s="28">
        <v>82</v>
      </c>
      <c r="C98" s="111"/>
      <c r="D98" s="56"/>
      <c r="E98" s="33"/>
      <c r="F98" s="43" t="s">
        <v>76</v>
      </c>
      <c r="G98" s="44"/>
      <c r="H98" s="45" t="s">
        <v>86</v>
      </c>
      <c r="I98" s="101" t="s">
        <v>87</v>
      </c>
      <c r="J98" s="115"/>
      <c r="K98" s="97" t="str">
        <f t="shared" si="2"/>
        <v>20</v>
      </c>
      <c r="L98" s="46" t="s">
        <v>85</v>
      </c>
      <c r="AA98" s="89"/>
      <c r="AB98"/>
    </row>
    <row r="99" spans="2:28">
      <c r="B99" s="28">
        <v>83</v>
      </c>
      <c r="C99" s="111"/>
      <c r="D99" s="56"/>
      <c r="E99" s="33"/>
      <c r="F99" s="43" t="s">
        <v>76</v>
      </c>
      <c r="G99" s="44"/>
      <c r="H99" s="45" t="s">
        <v>86</v>
      </c>
      <c r="I99" s="101" t="s">
        <v>87</v>
      </c>
      <c r="J99" s="115"/>
      <c r="K99" s="97" t="str">
        <f t="shared" si="2"/>
        <v>20</v>
      </c>
      <c r="L99" s="46" t="s">
        <v>85</v>
      </c>
      <c r="AA99" s="89"/>
      <c r="AB99"/>
    </row>
    <row r="100" spans="2:28">
      <c r="B100" s="28">
        <v>84</v>
      </c>
      <c r="C100" s="111"/>
      <c r="D100" s="56"/>
      <c r="E100" s="33"/>
      <c r="F100" s="43" t="s">
        <v>76</v>
      </c>
      <c r="G100" s="44"/>
      <c r="H100" s="45" t="s">
        <v>86</v>
      </c>
      <c r="I100" s="101" t="s">
        <v>87</v>
      </c>
      <c r="J100" s="115"/>
      <c r="K100" s="97" t="str">
        <f t="shared" si="2"/>
        <v>20</v>
      </c>
      <c r="L100" s="46" t="s">
        <v>85</v>
      </c>
      <c r="AA100" s="89"/>
      <c r="AB100"/>
    </row>
    <row r="101" spans="2:28">
      <c r="B101" s="28">
        <v>85</v>
      </c>
      <c r="C101" s="111"/>
      <c r="D101" s="56"/>
      <c r="E101" s="33"/>
      <c r="F101" s="43" t="s">
        <v>76</v>
      </c>
      <c r="G101" s="44"/>
      <c r="H101" s="45" t="s">
        <v>86</v>
      </c>
      <c r="I101" s="101" t="s">
        <v>87</v>
      </c>
      <c r="J101" s="115"/>
      <c r="K101" s="97" t="str">
        <f t="shared" si="2"/>
        <v>20</v>
      </c>
      <c r="L101" s="46" t="s">
        <v>85</v>
      </c>
      <c r="AA101" s="89"/>
      <c r="AB101"/>
    </row>
    <row r="102" spans="2:28">
      <c r="B102" s="28">
        <v>86</v>
      </c>
      <c r="C102" s="111"/>
      <c r="D102" s="56"/>
      <c r="E102" s="33"/>
      <c r="F102" s="43" t="s">
        <v>76</v>
      </c>
      <c r="G102" s="44"/>
      <c r="H102" s="45" t="s">
        <v>86</v>
      </c>
      <c r="I102" s="101" t="s">
        <v>87</v>
      </c>
      <c r="J102" s="115"/>
      <c r="K102" s="97" t="str">
        <f t="shared" si="2"/>
        <v>20</v>
      </c>
      <c r="L102" s="46" t="s">
        <v>85</v>
      </c>
      <c r="AA102" s="89"/>
      <c r="AB102"/>
    </row>
    <row r="103" spans="2:28">
      <c r="B103" s="28">
        <v>87</v>
      </c>
      <c r="C103" s="111"/>
      <c r="D103" s="56"/>
      <c r="E103" s="33"/>
      <c r="F103" s="43" t="s">
        <v>76</v>
      </c>
      <c r="G103" s="44"/>
      <c r="H103" s="45" t="s">
        <v>86</v>
      </c>
      <c r="I103" s="101" t="s">
        <v>87</v>
      </c>
      <c r="J103" s="115"/>
      <c r="K103" s="97" t="str">
        <f t="shared" si="2"/>
        <v>20</v>
      </c>
      <c r="L103" s="46" t="s">
        <v>85</v>
      </c>
      <c r="AA103" s="89"/>
      <c r="AB103"/>
    </row>
    <row r="104" spans="2:28" ht="13" thickBot="1">
      <c r="B104" s="31">
        <v>88</v>
      </c>
      <c r="C104" s="112"/>
      <c r="D104" s="57"/>
      <c r="E104" s="34"/>
      <c r="F104" s="47" t="s">
        <v>76</v>
      </c>
      <c r="G104" s="48"/>
      <c r="H104" s="49" t="s">
        <v>86</v>
      </c>
      <c r="I104" s="102" t="s">
        <v>87</v>
      </c>
      <c r="J104" s="135"/>
      <c r="K104" s="98" t="str">
        <f t="shared" si="2"/>
        <v>20</v>
      </c>
      <c r="L104" s="50" t="s">
        <v>85</v>
      </c>
      <c r="AA104" s="89"/>
      <c r="AB104"/>
    </row>
    <row r="105" spans="2:28">
      <c r="B105" s="30">
        <v>89</v>
      </c>
      <c r="C105" s="110"/>
      <c r="D105" s="58"/>
      <c r="E105" s="32"/>
      <c r="F105" s="51" t="s">
        <v>75</v>
      </c>
      <c r="G105" s="52"/>
      <c r="H105" s="53" t="s">
        <v>86</v>
      </c>
      <c r="I105" s="103" t="s">
        <v>87</v>
      </c>
      <c r="J105" s="115"/>
      <c r="K105" s="99" t="str">
        <f t="shared" si="2"/>
        <v>20</v>
      </c>
      <c r="L105" s="54" t="s">
        <v>85</v>
      </c>
      <c r="AA105" s="89"/>
      <c r="AB105"/>
    </row>
    <row r="106" spans="2:28">
      <c r="B106" s="28">
        <v>90</v>
      </c>
      <c r="C106" s="111"/>
      <c r="D106" s="56"/>
      <c r="E106" s="33"/>
      <c r="F106" s="43" t="s">
        <v>76</v>
      </c>
      <c r="G106" s="44"/>
      <c r="H106" s="45" t="s">
        <v>86</v>
      </c>
      <c r="I106" s="101" t="s">
        <v>87</v>
      </c>
      <c r="J106" s="115"/>
      <c r="K106" s="97" t="str">
        <f t="shared" si="2"/>
        <v>20</v>
      </c>
      <c r="L106" s="46" t="s">
        <v>85</v>
      </c>
      <c r="AA106" s="89"/>
      <c r="AB106"/>
    </row>
    <row r="107" spans="2:28">
      <c r="B107" s="28">
        <v>91</v>
      </c>
      <c r="C107" s="111"/>
      <c r="D107" s="56"/>
      <c r="E107" s="33"/>
      <c r="F107" s="43" t="s">
        <v>76</v>
      </c>
      <c r="G107" s="44"/>
      <c r="H107" s="45" t="s">
        <v>86</v>
      </c>
      <c r="I107" s="101" t="s">
        <v>87</v>
      </c>
      <c r="J107" s="115"/>
      <c r="K107" s="97" t="str">
        <f t="shared" si="2"/>
        <v>20</v>
      </c>
      <c r="L107" s="46" t="s">
        <v>85</v>
      </c>
      <c r="AA107" s="89"/>
      <c r="AB107"/>
    </row>
    <row r="108" spans="2:28">
      <c r="B108" s="28">
        <v>92</v>
      </c>
      <c r="C108" s="111"/>
      <c r="D108" s="56"/>
      <c r="E108" s="33"/>
      <c r="F108" s="43" t="s">
        <v>76</v>
      </c>
      <c r="G108" s="44"/>
      <c r="H108" s="45" t="s">
        <v>86</v>
      </c>
      <c r="I108" s="101" t="s">
        <v>87</v>
      </c>
      <c r="J108" s="115"/>
      <c r="K108" s="97" t="str">
        <f t="shared" si="2"/>
        <v>20</v>
      </c>
      <c r="L108" s="46" t="s">
        <v>85</v>
      </c>
      <c r="AA108" s="89"/>
      <c r="AB108"/>
    </row>
    <row r="109" spans="2:28">
      <c r="B109" s="28">
        <v>93</v>
      </c>
      <c r="C109" s="111"/>
      <c r="D109" s="56"/>
      <c r="E109" s="33"/>
      <c r="F109" s="43" t="s">
        <v>76</v>
      </c>
      <c r="G109" s="44"/>
      <c r="H109" s="45" t="s">
        <v>86</v>
      </c>
      <c r="I109" s="101" t="s">
        <v>87</v>
      </c>
      <c r="J109" s="115"/>
      <c r="K109" s="97" t="str">
        <f t="shared" si="2"/>
        <v>20</v>
      </c>
      <c r="L109" s="46" t="s">
        <v>85</v>
      </c>
      <c r="AA109" s="89"/>
      <c r="AB109"/>
    </row>
    <row r="110" spans="2:28">
      <c r="B110" s="28">
        <v>94</v>
      </c>
      <c r="C110" s="111"/>
      <c r="D110" s="56"/>
      <c r="E110" s="33"/>
      <c r="F110" s="43" t="s">
        <v>76</v>
      </c>
      <c r="G110" s="44"/>
      <c r="H110" s="45" t="s">
        <v>86</v>
      </c>
      <c r="I110" s="101" t="s">
        <v>87</v>
      </c>
      <c r="J110" s="115"/>
      <c r="K110" s="97" t="str">
        <f t="shared" si="2"/>
        <v>20</v>
      </c>
      <c r="L110" s="46" t="s">
        <v>85</v>
      </c>
      <c r="AA110" s="89"/>
      <c r="AB110"/>
    </row>
    <row r="111" spans="2:28">
      <c r="B111" s="28">
        <v>95</v>
      </c>
      <c r="C111" s="111"/>
      <c r="D111" s="56"/>
      <c r="E111" s="33"/>
      <c r="F111" s="43" t="s">
        <v>76</v>
      </c>
      <c r="G111" s="44"/>
      <c r="H111" s="45" t="s">
        <v>86</v>
      </c>
      <c r="I111" s="101" t="s">
        <v>87</v>
      </c>
      <c r="J111" s="115"/>
      <c r="K111" s="97" t="str">
        <f t="shared" si="2"/>
        <v>20</v>
      </c>
      <c r="L111" s="46" t="s">
        <v>85</v>
      </c>
      <c r="AA111" s="89"/>
      <c r="AB111"/>
    </row>
    <row r="112" spans="2:28" ht="13" thickBot="1">
      <c r="B112" s="31">
        <v>96</v>
      </c>
      <c r="C112" s="113"/>
      <c r="D112" s="57"/>
      <c r="E112" s="34"/>
      <c r="F112" s="47" t="s">
        <v>76</v>
      </c>
      <c r="G112" s="48"/>
      <c r="H112" s="49" t="s">
        <v>86</v>
      </c>
      <c r="I112" s="104" t="s">
        <v>87</v>
      </c>
      <c r="J112" s="135"/>
      <c r="K112" s="98" t="str">
        <f t="shared" si="2"/>
        <v>20</v>
      </c>
      <c r="L112" s="50" t="s">
        <v>85</v>
      </c>
      <c r="AA112" s="89"/>
      <c r="AB112"/>
    </row>
  </sheetData>
  <sheetProtection password="E46E" sheet="1" objects="1" scenarios="1" selectLockedCells="1"/>
  <mergeCells count="11">
    <mergeCell ref="B1:L1"/>
    <mergeCell ref="G13:H14"/>
    <mergeCell ref="I13:L14"/>
    <mergeCell ref="F11:L11"/>
    <mergeCell ref="E16:F16"/>
    <mergeCell ref="G16:H16"/>
    <mergeCell ref="B2:F2"/>
    <mergeCell ref="B3:F3"/>
    <mergeCell ref="K16:L16"/>
    <mergeCell ref="C13:F13"/>
    <mergeCell ref="C14:F14"/>
  </mergeCells>
  <phoneticPr fontId="15"/>
  <conditionalFormatting sqref="C14:F14">
    <cfRule type="expression" dxfId="3" priority="5" stopIfTrue="1">
      <formula>IF($C$14="",TRUE,FALSE)</formula>
    </cfRule>
  </conditionalFormatting>
  <conditionalFormatting sqref="I13">
    <cfRule type="expression" dxfId="2" priority="4" stopIfTrue="1">
      <formula>IF($I$13="",TRUE,FALSE)</formula>
    </cfRule>
  </conditionalFormatting>
  <conditionalFormatting sqref="I17:I112">
    <cfRule type="expression" dxfId="1" priority="2" stopIfTrue="1">
      <formula>IF($I17="",TRUE,FALSE)</formula>
    </cfRule>
  </conditionalFormatting>
  <conditionalFormatting sqref="J17:J112">
    <cfRule type="expression" dxfId="0" priority="1" stopIfTrue="1">
      <formula>IF(LENB($J17)&lt;=21,FALSE,TRUE)</formula>
    </cfRule>
  </conditionalFormatting>
  <dataValidations xWindow="212" yWindow="613" count="10">
    <dataValidation imeMode="halfAlpha" allowBlank="1" showInputMessage="1" showErrorMessage="1" sqref="K17:K112 G17:G112" xr:uid="{00000000-0002-0000-0200-000000000000}"/>
    <dataValidation type="whole" imeMode="disabled" showInputMessage="1" showErrorMessage="1" sqref="E17" xr:uid="{00000000-0002-0000-0200-000001000000}">
      <formula1>0</formula1>
      <formula2>100000</formula2>
    </dataValidation>
    <dataValidation type="whole" imeMode="off" showInputMessage="1" showErrorMessage="1" sqref="E18:E40" xr:uid="{00000000-0002-0000-0200-000002000000}">
      <formula1>0</formula1>
      <formula2>100000</formula2>
    </dataValidation>
    <dataValidation type="textLength" showInputMessage="1" showErrorMessage="1" sqref="F105 H17 F89 F57 F41 E41:E112 F17 F33 F81 F65" xr:uid="{00000000-0002-0000-0200-000003000000}">
      <formula1>0</formula1>
      <formula2>12</formula2>
    </dataValidation>
    <dataValidation type="list" showInputMessage="1" showErrorMessage="1" sqref="D17:D112" xr:uid="{00000000-0002-0000-0200-000004000000}">
      <formula1>"PCR産物,Plasmid"</formula1>
    </dataValidation>
    <dataValidation type="list" allowBlank="1" showInputMessage="1" showErrorMessage="1" errorTitle="エラー" error="ご選択ください。" sqref="C14:F14" xr:uid="{00000000-0002-0000-0200-000005000000}">
      <formula1>"要（ユーロフィンに依頼),不要（精製済み)"</formula1>
    </dataValidation>
    <dataValidation type="list" showInputMessage="1" showErrorMessage="1" errorTitle="エラー" error="ご選択ください。" sqref="I13" xr:uid="{00000000-0002-0000-0200-000006000000}">
      <formula1>"フルサポート,プライマーウォーキング（片鎖解析）,プライマーウォーキング(両鎖解析)"</formula1>
    </dataValidation>
    <dataValidation type="textLength" imeMode="disabled" allowBlank="1" showInputMessage="1" showErrorMessage="1" errorTitle="エラー" error="半角20文字以下で入力してください" promptTitle="SampleName" prompt="A-Z. a-z, 0-9, -, __x000a_半角20文字以下で_x000a_ご記入ください。" sqref="C17:C112" xr:uid="{00000000-0002-0000-0200-000007000000}">
      <formula1>0</formula1>
      <formula2>20</formula2>
    </dataValidation>
    <dataValidation type="list" allowBlank="1" showInputMessage="1" showErrorMessage="1" errorTitle="エラー" error="ご選択ください。" promptTitle="PrimerType" prompt="ご選択ください。" sqref="I17:I112" xr:uid="{00000000-0002-0000-0200-000008000000}">
      <formula1>"ユニバーサル,同封,合成依頼"</formula1>
    </dataValidation>
    <dataValidation type="list" imeMode="disabled" allowBlank="1" showInputMessage="1" promptTitle="PrimerName" prompt="A-Z. a-z, 0-9, -, __x000a_半角21文字以下で_x000a_お願いします。" sqref="J17:J112" xr:uid="{00000000-0002-0000-0200-000009000000}">
      <formula1>IF($I17="ユニバーサル",$A$17:$A$35,IF($I17="合成依頼",$AA$19:$AA$66,$AA$18))</formula1>
    </dataValidation>
  </dataValidations>
  <hyperlinks>
    <hyperlink ref="F11" r:id="rId1" xr:uid="{00000000-0004-0000-0200-000000000000}"/>
  </hyperlinks>
  <printOptions horizontalCentered="1"/>
  <pageMargins left="0.39370078740157483" right="0.39370078740157483" top="0.39370078740157483" bottom="0.74803149606299213" header="0.31496062992125984" footer="0.31496062992125984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お客様情報</vt:lpstr>
      <vt:lpstr>合成依頼</vt:lpstr>
      <vt:lpstr>サンプル情報</vt:lpstr>
      <vt:lpstr>お客様情報!Print_Area</vt:lpstr>
      <vt:lpstr>サンプル情報!Print_Area</vt:lpstr>
      <vt:lpstr>合成依頼!Print_Area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Point Charts</dc:creator>
  <cp:lastModifiedBy>Miyuki Hinata</cp:lastModifiedBy>
  <cp:lastPrinted>2017-06-23T09:57:05Z</cp:lastPrinted>
  <dcterms:created xsi:type="dcterms:W3CDTF">2001-01-23T11:58:23Z</dcterms:created>
  <dcterms:modified xsi:type="dcterms:W3CDTF">2025-02-06T06:22:41Z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2025-02-06T06:16:14Z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d6d8bf51-0354-42a5-b246-eca414ce465e</vt:lpwstr>
  </property>
  <property fmtid="{D5CDD505-2E9C-101B-9397-08002B2CF9AE}" pid="8" name="MSIP_Label_3cbca920-0cbd-4b3b-9cbb-c35224752dc0_ContentBits">
    <vt:lpwstr>0</vt:lpwstr>
  </property>
</Properties>
</file>